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ate1904="1" showInkAnnotation="0" autoCompressPictures="0"/>
  <bookViews>
    <workbookView xWindow="0" yWindow="0" windowWidth="19440" windowHeight="8145" tabRatio="500"/>
  </bookViews>
  <sheets>
    <sheet name="Calculator" sheetId="1" r:id="rId1"/>
  </sheets>
  <calcPr calcId="125725"/>
</workbook>
</file>

<file path=xl/calcChain.xml><?xml version="1.0" encoding="utf-8"?>
<calcChain xmlns="http://schemas.openxmlformats.org/spreadsheetml/2006/main">
  <c r="D510" i="1"/>
  <c r="L3" l="1"/>
  <c r="L4"/>
  <c r="G9"/>
  <c r="E11"/>
  <c r="F11" s="1"/>
  <c r="G11" s="1"/>
  <c r="E12"/>
  <c r="F12" s="1"/>
  <c r="E13"/>
  <c r="F13" s="1"/>
  <c r="G13" s="1"/>
  <c r="I13" s="1"/>
  <c r="K13" s="1"/>
  <c r="E14"/>
  <c r="F14" s="1"/>
  <c r="E15"/>
  <c r="F15" s="1"/>
  <c r="E16"/>
  <c r="F16" s="1"/>
  <c r="G16" s="1"/>
  <c r="E17"/>
  <c r="F17" s="1"/>
  <c r="G17" s="1"/>
  <c r="E18"/>
  <c r="F18" s="1"/>
  <c r="G18" s="1"/>
  <c r="I18" s="1"/>
  <c r="K18" s="1"/>
  <c r="E19"/>
  <c r="F19" s="1"/>
  <c r="E20"/>
  <c r="F20" s="1"/>
  <c r="G20" s="1"/>
  <c r="I20" s="1"/>
  <c r="K20" s="1"/>
  <c r="E21"/>
  <c r="F21" s="1"/>
  <c r="G21" s="1"/>
  <c r="E22"/>
  <c r="F22" s="1"/>
  <c r="G22" s="1"/>
  <c r="I22" s="1"/>
  <c r="K22" s="1"/>
  <c r="E23"/>
  <c r="F23" s="1"/>
  <c r="E24"/>
  <c r="F24" s="1"/>
  <c r="E25"/>
  <c r="F25" s="1"/>
  <c r="G25" s="1"/>
  <c r="E26"/>
  <c r="F26" s="1"/>
  <c r="E27"/>
  <c r="F27" s="1"/>
  <c r="E28"/>
  <c r="F28" s="1"/>
  <c r="G28" s="1"/>
  <c r="E29"/>
  <c r="F29" s="1"/>
  <c r="G29" s="1"/>
  <c r="E30"/>
  <c r="F30" s="1"/>
  <c r="G30" s="1"/>
  <c r="E31"/>
  <c r="F31" s="1"/>
  <c r="E32"/>
  <c r="F32" s="1"/>
  <c r="E33"/>
  <c r="F33" s="1"/>
  <c r="G33" s="1"/>
  <c r="E34"/>
  <c r="F34" s="1"/>
  <c r="E35"/>
  <c r="F35" s="1"/>
  <c r="E36"/>
  <c r="F36" s="1"/>
  <c r="E37"/>
  <c r="F37" s="1"/>
  <c r="G37" s="1"/>
  <c r="E38"/>
  <c r="F38" s="1"/>
  <c r="G38" s="1"/>
  <c r="E39"/>
  <c r="F39" s="1"/>
  <c r="E40"/>
  <c r="F40" s="1"/>
  <c r="E41"/>
  <c r="F41" s="1"/>
  <c r="E42"/>
  <c r="F42" s="1"/>
  <c r="E43"/>
  <c r="F43" s="1"/>
  <c r="E44"/>
  <c r="F44" s="1"/>
  <c r="G44" s="1"/>
  <c r="H44" s="1"/>
  <c r="J44" s="1"/>
  <c r="E45"/>
  <c r="F45" s="1"/>
  <c r="E46"/>
  <c r="F46" s="1"/>
  <c r="E47"/>
  <c r="F47" s="1"/>
  <c r="E48"/>
  <c r="F48" s="1"/>
  <c r="E49"/>
  <c r="F49" s="1"/>
  <c r="E50"/>
  <c r="F50" s="1"/>
  <c r="E51"/>
  <c r="F51" s="1"/>
  <c r="E52"/>
  <c r="F52" s="1"/>
  <c r="E53"/>
  <c r="F53" s="1"/>
  <c r="E54"/>
  <c r="F54" s="1"/>
  <c r="E55"/>
  <c r="F55" s="1"/>
  <c r="E56"/>
  <c r="F56" s="1"/>
  <c r="E57"/>
  <c r="F57" s="1"/>
  <c r="E58"/>
  <c r="F58" s="1"/>
  <c r="E59"/>
  <c r="F59" s="1"/>
  <c r="E60"/>
  <c r="F60" s="1"/>
  <c r="G60" s="1"/>
  <c r="I60" s="1"/>
  <c r="K60" s="1"/>
  <c r="E61"/>
  <c r="F61" s="1"/>
  <c r="E62"/>
  <c r="F62" s="1"/>
  <c r="E63"/>
  <c r="F63" s="1"/>
  <c r="E64"/>
  <c r="F64" s="1"/>
  <c r="G64" s="1"/>
  <c r="E65"/>
  <c r="F65" s="1"/>
  <c r="G65" s="1"/>
  <c r="H65" s="1"/>
  <c r="J65" s="1"/>
  <c r="E66"/>
  <c r="F66" s="1"/>
  <c r="E67"/>
  <c r="F67" s="1"/>
  <c r="E68"/>
  <c r="F68" s="1"/>
  <c r="E69"/>
  <c r="F69" s="1"/>
  <c r="G69" s="1"/>
  <c r="H69" s="1"/>
  <c r="E70"/>
  <c r="F70" s="1"/>
  <c r="E71"/>
  <c r="F71" s="1"/>
  <c r="G71" s="1"/>
  <c r="E72"/>
  <c r="F72" s="1"/>
  <c r="G72" s="1"/>
  <c r="H72" s="1"/>
  <c r="J72" s="1"/>
  <c r="E73"/>
  <c r="F73" s="1"/>
  <c r="E74"/>
  <c r="F74" s="1"/>
  <c r="E75"/>
  <c r="F75" s="1"/>
  <c r="E76"/>
  <c r="F76" s="1"/>
  <c r="E77"/>
  <c r="F77" s="1"/>
  <c r="G77" s="1"/>
  <c r="E78"/>
  <c r="F78" s="1"/>
  <c r="E79"/>
  <c r="F79" s="1"/>
  <c r="E80"/>
  <c r="F80" s="1"/>
  <c r="E81"/>
  <c r="F81" s="1"/>
  <c r="G81" s="1"/>
  <c r="E82"/>
  <c r="F82" s="1"/>
  <c r="G82" s="1"/>
  <c r="I82" s="1"/>
  <c r="K82" s="1"/>
  <c r="E83"/>
  <c r="F83" s="1"/>
  <c r="E84"/>
  <c r="F84" s="1"/>
  <c r="G84" s="1"/>
  <c r="H84" s="1"/>
  <c r="E85"/>
  <c r="F85" s="1"/>
  <c r="G85" s="1"/>
  <c r="E86"/>
  <c r="F86" s="1"/>
  <c r="E87"/>
  <c r="F87" s="1"/>
  <c r="G87" s="1"/>
  <c r="E88"/>
  <c r="F88" s="1"/>
  <c r="E89"/>
  <c r="F89" s="1"/>
  <c r="G89" s="1"/>
  <c r="E90"/>
  <c r="F90" s="1"/>
  <c r="G90" s="1"/>
  <c r="E91"/>
  <c r="F91" s="1"/>
  <c r="E92"/>
  <c r="F92" s="1"/>
  <c r="E93"/>
  <c r="F93" s="1"/>
  <c r="E94"/>
  <c r="F94" s="1"/>
  <c r="G94" s="1"/>
  <c r="E95"/>
  <c r="F95" s="1"/>
  <c r="E96"/>
  <c r="F96" s="1"/>
  <c r="E97"/>
  <c r="F97" s="1"/>
  <c r="G97" s="1"/>
  <c r="E98"/>
  <c r="F98" s="1"/>
  <c r="E99"/>
  <c r="F99" s="1"/>
  <c r="E100"/>
  <c r="F100" s="1"/>
  <c r="E101"/>
  <c r="F101" s="1"/>
  <c r="E102"/>
  <c r="F102" s="1"/>
  <c r="E103"/>
  <c r="F103" s="1"/>
  <c r="E104"/>
  <c r="F104" s="1"/>
  <c r="G104" s="1"/>
  <c r="E105"/>
  <c r="F105" s="1"/>
  <c r="E106"/>
  <c r="F106" s="1"/>
  <c r="G106" s="1"/>
  <c r="E107"/>
  <c r="F107" s="1"/>
  <c r="E108"/>
  <c r="F108" s="1"/>
  <c r="E109"/>
  <c r="F109" s="1"/>
  <c r="G109" s="1"/>
  <c r="E110"/>
  <c r="F110" s="1"/>
  <c r="E111"/>
  <c r="F111" s="1"/>
  <c r="E112"/>
  <c r="F112" s="1"/>
  <c r="G112" s="1"/>
  <c r="H112" s="1"/>
  <c r="J112" s="1"/>
  <c r="E113"/>
  <c r="F113" s="1"/>
  <c r="E114"/>
  <c r="F114" s="1"/>
  <c r="E115"/>
  <c r="F115" s="1"/>
  <c r="G115" s="1"/>
  <c r="I115" s="1"/>
  <c r="K115" s="1"/>
  <c r="E116"/>
  <c r="F116" s="1"/>
  <c r="E117"/>
  <c r="F117" s="1"/>
  <c r="E118"/>
  <c r="F118" s="1"/>
  <c r="E119"/>
  <c r="F119" s="1"/>
  <c r="G119" s="1"/>
  <c r="I119" s="1"/>
  <c r="K119" s="1"/>
  <c r="E120"/>
  <c r="F120" s="1"/>
  <c r="E121"/>
  <c r="F121" s="1"/>
  <c r="G121" s="1"/>
  <c r="E122"/>
  <c r="F122" s="1"/>
  <c r="E123"/>
  <c r="F123" s="1"/>
  <c r="G123" s="1"/>
  <c r="E124"/>
  <c r="F124" s="1"/>
  <c r="E125"/>
  <c r="F125" s="1"/>
  <c r="G125" s="1"/>
  <c r="I125" s="1"/>
  <c r="K125" s="1"/>
  <c r="E126"/>
  <c r="F126" s="1"/>
  <c r="E127"/>
  <c r="F127" s="1"/>
  <c r="E128"/>
  <c r="F128" s="1"/>
  <c r="E129"/>
  <c r="F129" s="1"/>
  <c r="G129" s="1"/>
  <c r="H129" s="1"/>
  <c r="J129" s="1"/>
  <c r="E130"/>
  <c r="F130" s="1"/>
  <c r="E131"/>
  <c r="F131" s="1"/>
  <c r="E132"/>
  <c r="F132" s="1"/>
  <c r="E133"/>
  <c r="F133" s="1"/>
  <c r="G133" s="1"/>
  <c r="H133" s="1"/>
  <c r="J133" s="1"/>
  <c r="E134"/>
  <c r="F134" s="1"/>
  <c r="E135"/>
  <c r="F135" s="1"/>
  <c r="E136"/>
  <c r="F136" s="1"/>
  <c r="E137"/>
  <c r="F137" s="1"/>
  <c r="E138"/>
  <c r="F138" s="1"/>
  <c r="E139"/>
  <c r="F139" s="1"/>
  <c r="E140"/>
  <c r="F140" s="1"/>
  <c r="E141"/>
  <c r="F141" s="1"/>
  <c r="E142"/>
  <c r="F142" s="1"/>
  <c r="G142" s="1"/>
  <c r="E143"/>
  <c r="F143" s="1"/>
  <c r="E144"/>
  <c r="F144" s="1"/>
  <c r="E145"/>
  <c r="F145" s="1"/>
  <c r="G145" s="1"/>
  <c r="E146"/>
  <c r="F146" s="1"/>
  <c r="E147"/>
  <c r="F147" s="1"/>
  <c r="E148"/>
  <c r="F148" s="1"/>
  <c r="E149"/>
  <c r="F149" s="1"/>
  <c r="G149" s="1"/>
  <c r="E150"/>
  <c r="F150" s="1"/>
  <c r="G150" s="1"/>
  <c r="E151"/>
  <c r="F151" s="1"/>
  <c r="E152"/>
  <c r="F152" s="1"/>
  <c r="E153"/>
  <c r="F153" s="1"/>
  <c r="G153" s="1"/>
  <c r="E154"/>
  <c r="F154" s="1"/>
  <c r="E155"/>
  <c r="F155" s="1"/>
  <c r="E156"/>
  <c r="F156" s="1"/>
  <c r="E157"/>
  <c r="F157" s="1"/>
  <c r="E158"/>
  <c r="F158" s="1"/>
  <c r="E159"/>
  <c r="F159" s="1"/>
  <c r="E160"/>
  <c r="F160" s="1"/>
  <c r="E161"/>
  <c r="F161" s="1"/>
  <c r="G161" s="1"/>
  <c r="E162"/>
  <c r="F162" s="1"/>
  <c r="E163"/>
  <c r="F163" s="1"/>
  <c r="E164"/>
  <c r="F164" s="1"/>
  <c r="E165"/>
  <c r="F165" s="1"/>
  <c r="E166"/>
  <c r="F166" s="1"/>
  <c r="E167"/>
  <c r="F167" s="1"/>
  <c r="E168"/>
  <c r="F168" s="1"/>
  <c r="E169"/>
  <c r="F169" s="1"/>
  <c r="E170"/>
  <c r="F170" s="1"/>
  <c r="G170" s="1"/>
  <c r="E171"/>
  <c r="F171" s="1"/>
  <c r="E172"/>
  <c r="F172" s="1"/>
  <c r="G172" s="1"/>
  <c r="H172" s="1"/>
  <c r="E173"/>
  <c r="F173" s="1"/>
  <c r="E174"/>
  <c r="F174" s="1"/>
  <c r="E175"/>
  <c r="F175" s="1"/>
  <c r="E176"/>
  <c r="F176" s="1"/>
  <c r="G176" s="1"/>
  <c r="H176" s="1"/>
  <c r="J176" s="1"/>
  <c r="E177"/>
  <c r="F177" s="1"/>
  <c r="G177" s="1"/>
  <c r="E178"/>
  <c r="F178" s="1"/>
  <c r="E179"/>
  <c r="F179" s="1"/>
  <c r="E180"/>
  <c r="F180" s="1"/>
  <c r="E181"/>
  <c r="F181" s="1"/>
  <c r="E182"/>
  <c r="F182" s="1"/>
  <c r="E183"/>
  <c r="F183" s="1"/>
  <c r="E184"/>
  <c r="F184" s="1"/>
  <c r="E185"/>
  <c r="F185" s="1"/>
  <c r="E186"/>
  <c r="F186" s="1"/>
  <c r="E187"/>
  <c r="F187" s="1"/>
  <c r="G187" s="1"/>
  <c r="E188"/>
  <c r="F188" s="1"/>
  <c r="E189"/>
  <c r="F189" s="1"/>
  <c r="E190"/>
  <c r="F190" s="1"/>
  <c r="E191"/>
  <c r="F191" s="1"/>
  <c r="G191" s="1"/>
  <c r="H191" s="1"/>
  <c r="J191" s="1"/>
  <c r="E192"/>
  <c r="F192" s="1"/>
  <c r="G192" s="1"/>
  <c r="E193"/>
  <c r="F193" s="1"/>
  <c r="E194"/>
  <c r="F194" s="1"/>
  <c r="E195"/>
  <c r="F195" s="1"/>
  <c r="E196"/>
  <c r="F196" s="1"/>
  <c r="E197"/>
  <c r="F197" s="1"/>
  <c r="E198"/>
  <c r="F198" s="1"/>
  <c r="E199"/>
  <c r="F199" s="1"/>
  <c r="G199" s="1"/>
  <c r="H199" s="1"/>
  <c r="J199" s="1"/>
  <c r="E200"/>
  <c r="F200" s="1"/>
  <c r="E201"/>
  <c r="F201" s="1"/>
  <c r="E202"/>
  <c r="F202" s="1"/>
  <c r="G202" s="1"/>
  <c r="H202" s="1"/>
  <c r="J202" s="1"/>
  <c r="E203"/>
  <c r="F203" s="1"/>
  <c r="E204"/>
  <c r="F204" s="1"/>
  <c r="E205"/>
  <c r="F205" s="1"/>
  <c r="E206"/>
  <c r="F206" s="1"/>
  <c r="E207"/>
  <c r="F207" s="1"/>
  <c r="E208"/>
  <c r="F208" s="1"/>
  <c r="E209"/>
  <c r="F209" s="1"/>
  <c r="E210"/>
  <c r="F210" s="1"/>
  <c r="E211"/>
  <c r="F211" s="1"/>
  <c r="E212"/>
  <c r="F212" s="1"/>
  <c r="G212" s="1"/>
  <c r="E213"/>
  <c r="F213" s="1"/>
  <c r="E214"/>
  <c r="F214" s="1"/>
  <c r="G214" s="1"/>
  <c r="H214" s="1"/>
  <c r="J214" s="1"/>
  <c r="E215"/>
  <c r="F215" s="1"/>
  <c r="E216"/>
  <c r="F216" s="1"/>
  <c r="E217"/>
  <c r="F217" s="1"/>
  <c r="E218"/>
  <c r="F218" s="1"/>
  <c r="G218" s="1"/>
  <c r="E219"/>
  <c r="F219" s="1"/>
  <c r="G219" s="1"/>
  <c r="E220"/>
  <c r="F220" s="1"/>
  <c r="E221"/>
  <c r="F221" s="1"/>
  <c r="E222"/>
  <c r="F222" s="1"/>
  <c r="E223"/>
  <c r="F223" s="1"/>
  <c r="E224"/>
  <c r="F224" s="1"/>
  <c r="E225"/>
  <c r="F225" s="1"/>
  <c r="E226"/>
  <c r="F226" s="1"/>
  <c r="E227"/>
  <c r="F227" s="1"/>
  <c r="G227" s="1"/>
  <c r="E228"/>
  <c r="F228" s="1"/>
  <c r="E229"/>
  <c r="F229" s="1"/>
  <c r="E230"/>
  <c r="F230" s="1"/>
  <c r="G230" s="1"/>
  <c r="H230" s="1"/>
  <c r="J230" s="1"/>
  <c r="E231"/>
  <c r="F231" s="1"/>
  <c r="G231" s="1"/>
  <c r="E232"/>
  <c r="F232" s="1"/>
  <c r="E233"/>
  <c r="F233" s="1"/>
  <c r="E234"/>
  <c r="F234" s="1"/>
  <c r="G234" s="1"/>
  <c r="E235"/>
  <c r="F235" s="1"/>
  <c r="E236"/>
  <c r="F236" s="1"/>
  <c r="E237"/>
  <c r="F237" s="1"/>
  <c r="E238"/>
  <c r="F238" s="1"/>
  <c r="E239"/>
  <c r="F239" s="1"/>
  <c r="G239" s="1"/>
  <c r="E240"/>
  <c r="F240" s="1"/>
  <c r="E241"/>
  <c r="F241" s="1"/>
  <c r="E242"/>
  <c r="F242" s="1"/>
  <c r="G242" s="1"/>
  <c r="E243"/>
  <c r="F243" s="1"/>
  <c r="E244"/>
  <c r="F244" s="1"/>
  <c r="E245"/>
  <c r="F245" s="1"/>
  <c r="E246"/>
  <c r="F246" s="1"/>
  <c r="E247"/>
  <c r="F247" s="1"/>
  <c r="E248"/>
  <c r="F248" s="1"/>
  <c r="E249"/>
  <c r="F249" s="1"/>
  <c r="E250"/>
  <c r="F250" s="1"/>
  <c r="G250" s="1"/>
  <c r="E251"/>
  <c r="F251" s="1"/>
  <c r="G251" s="1"/>
  <c r="E252"/>
  <c r="F252" s="1"/>
  <c r="E253"/>
  <c r="F253" s="1"/>
  <c r="E254"/>
  <c r="F254" s="1"/>
  <c r="E255"/>
  <c r="F255" s="1"/>
  <c r="E256"/>
  <c r="F256" s="1"/>
  <c r="G256" s="1"/>
  <c r="E257"/>
  <c r="F257" s="1"/>
  <c r="E258"/>
  <c r="F258" s="1"/>
  <c r="G258" s="1"/>
  <c r="E259"/>
  <c r="F259" s="1"/>
  <c r="G259" s="1"/>
  <c r="E260"/>
  <c r="F260" s="1"/>
  <c r="E261"/>
  <c r="F261" s="1"/>
  <c r="E262"/>
  <c r="F262" s="1"/>
  <c r="E263"/>
  <c r="F263" s="1"/>
  <c r="E264"/>
  <c r="F264" s="1"/>
  <c r="E265"/>
  <c r="F265" s="1"/>
  <c r="G265" s="1"/>
  <c r="E266"/>
  <c r="F266" s="1"/>
  <c r="G266" s="1"/>
  <c r="H266" s="1"/>
  <c r="J266" s="1"/>
  <c r="E267"/>
  <c r="F267" s="1"/>
  <c r="E268"/>
  <c r="F268" s="1"/>
  <c r="E269"/>
  <c r="F269" s="1"/>
  <c r="E270"/>
  <c r="F270" s="1"/>
  <c r="E271"/>
  <c r="F271" s="1"/>
  <c r="G271" s="1"/>
  <c r="E272"/>
  <c r="F272" s="1"/>
  <c r="E273"/>
  <c r="F273" s="1"/>
  <c r="E274"/>
  <c r="F274" s="1"/>
  <c r="E275"/>
  <c r="F275" s="1"/>
  <c r="E276"/>
  <c r="F276" s="1"/>
  <c r="E277"/>
  <c r="F277" s="1"/>
  <c r="E278"/>
  <c r="F278" s="1"/>
  <c r="G278" s="1"/>
  <c r="H278" s="1"/>
  <c r="J278" s="1"/>
  <c r="E279"/>
  <c r="F279" s="1"/>
  <c r="G279" s="1"/>
  <c r="E280"/>
  <c r="F280" s="1"/>
  <c r="E281"/>
  <c r="F281" s="1"/>
  <c r="G281" s="1"/>
  <c r="E282"/>
  <c r="F282" s="1"/>
  <c r="G282" s="1"/>
  <c r="E283"/>
  <c r="F283" s="1"/>
  <c r="E284"/>
  <c r="F284" s="1"/>
  <c r="E285"/>
  <c r="F285" s="1"/>
  <c r="E286"/>
  <c r="F286" s="1"/>
  <c r="E287"/>
  <c r="F287"/>
  <c r="E288"/>
  <c r="F288" s="1"/>
  <c r="G288" s="1"/>
  <c r="E289"/>
  <c r="F289" s="1"/>
  <c r="E290"/>
  <c r="F290"/>
  <c r="G290" s="1"/>
  <c r="H290" s="1"/>
  <c r="J290" s="1"/>
  <c r="E291"/>
  <c r="F291" s="1"/>
  <c r="E292"/>
  <c r="F292" s="1"/>
  <c r="E293"/>
  <c r="F293" s="1"/>
  <c r="E294"/>
  <c r="F294" s="1"/>
  <c r="G294" s="1"/>
  <c r="H294" s="1"/>
  <c r="J294" s="1"/>
  <c r="E295"/>
  <c r="F295" s="1"/>
  <c r="E296"/>
  <c r="F296" s="1"/>
  <c r="E297"/>
  <c r="F297" s="1"/>
  <c r="G297" s="1"/>
  <c r="E298"/>
  <c r="F298" s="1"/>
  <c r="G298" s="1"/>
  <c r="E299"/>
  <c r="F299" s="1"/>
  <c r="E300"/>
  <c r="F300" s="1"/>
  <c r="E301"/>
  <c r="F301" s="1"/>
  <c r="E302"/>
  <c r="F302" s="1"/>
  <c r="E303"/>
  <c r="F303" s="1"/>
  <c r="G303" s="1"/>
  <c r="E304"/>
  <c r="F304" s="1"/>
  <c r="G304" s="1"/>
  <c r="H304" s="1"/>
  <c r="J304" s="1"/>
  <c r="E305"/>
  <c r="F305" s="1"/>
  <c r="E306"/>
  <c r="F306" s="1"/>
  <c r="G306" s="1"/>
  <c r="I306" s="1"/>
  <c r="K306" s="1"/>
  <c r="E307"/>
  <c r="F307" s="1"/>
  <c r="G307" s="1"/>
  <c r="H307" s="1"/>
  <c r="J307" s="1"/>
  <c r="E308"/>
  <c r="F308" s="1"/>
  <c r="G308" s="1"/>
  <c r="E309"/>
  <c r="F309" s="1"/>
  <c r="E310"/>
  <c r="F310" s="1"/>
  <c r="G310" s="1"/>
  <c r="H310" s="1"/>
  <c r="J310" s="1"/>
  <c r="E311"/>
  <c r="F311" s="1"/>
  <c r="E312"/>
  <c r="F312" s="1"/>
  <c r="E313"/>
  <c r="F313" s="1"/>
  <c r="E314"/>
  <c r="F314" s="1"/>
  <c r="G314" s="1"/>
  <c r="H314" s="1"/>
  <c r="E315"/>
  <c r="F315" s="1"/>
  <c r="G315" s="1"/>
  <c r="I315" s="1"/>
  <c r="K315" s="1"/>
  <c r="E316"/>
  <c r="F316" s="1"/>
  <c r="E317"/>
  <c r="F317" s="1"/>
  <c r="E318"/>
  <c r="F318" s="1"/>
  <c r="E319"/>
  <c r="F319" s="1"/>
  <c r="G319" s="1"/>
  <c r="E320"/>
  <c r="F320" s="1"/>
  <c r="G320" s="1"/>
  <c r="E321"/>
  <c r="F321" s="1"/>
  <c r="E322"/>
  <c r="F322" s="1"/>
  <c r="E323"/>
  <c r="F323" s="1"/>
  <c r="E324"/>
  <c r="F324" s="1"/>
  <c r="G324" s="1"/>
  <c r="E325"/>
  <c r="F325" s="1"/>
  <c r="E326"/>
  <c r="F326" s="1"/>
  <c r="G326" s="1"/>
  <c r="H326" s="1"/>
  <c r="J326" s="1"/>
  <c r="E327"/>
  <c r="F327" s="1"/>
  <c r="E328"/>
  <c r="F328" s="1"/>
  <c r="E329"/>
  <c r="F329" s="1"/>
  <c r="G329" s="1"/>
  <c r="E330"/>
  <c r="F330" s="1"/>
  <c r="G330" s="1"/>
  <c r="H330" s="1"/>
  <c r="J330" s="1"/>
  <c r="E331"/>
  <c r="F331" s="1"/>
  <c r="G331" s="1"/>
  <c r="I331" s="1"/>
  <c r="K331" s="1"/>
  <c r="E332"/>
  <c r="F332" s="1"/>
  <c r="E333"/>
  <c r="F333" s="1"/>
  <c r="E334"/>
  <c r="F334" s="1"/>
  <c r="E335"/>
  <c r="F335" s="1"/>
  <c r="E336"/>
  <c r="F336" s="1"/>
  <c r="E337"/>
  <c r="F337" s="1"/>
  <c r="E338"/>
  <c r="F338" s="1"/>
  <c r="G338" s="1"/>
  <c r="E339"/>
  <c r="F339" s="1"/>
  <c r="E340"/>
  <c r="F340" s="1"/>
  <c r="G340" s="1"/>
  <c r="E341"/>
  <c r="F341" s="1"/>
  <c r="E342"/>
  <c r="F342" s="1"/>
  <c r="G342" s="1"/>
  <c r="E343"/>
  <c r="F343" s="1"/>
  <c r="G343" s="1"/>
  <c r="H343" s="1"/>
  <c r="J343" s="1"/>
  <c r="E344"/>
  <c r="F344" s="1"/>
  <c r="E345"/>
  <c r="F345" s="1"/>
  <c r="E346"/>
  <c r="F346" s="1"/>
  <c r="G346" s="1"/>
  <c r="E347"/>
  <c r="F347" s="1"/>
  <c r="E348"/>
  <c r="F348" s="1"/>
  <c r="E349"/>
  <c r="F349" s="1"/>
  <c r="E350"/>
  <c r="F350" s="1"/>
  <c r="E351"/>
  <c r="F351" s="1"/>
  <c r="E352"/>
  <c r="F352" s="1"/>
  <c r="E353"/>
  <c r="F353" s="1"/>
  <c r="E354"/>
  <c r="F354" s="1"/>
  <c r="G354" s="1"/>
  <c r="E355"/>
  <c r="F355" s="1"/>
  <c r="E356"/>
  <c r="F356" s="1"/>
  <c r="E357"/>
  <c r="F357" s="1"/>
  <c r="G357" s="1"/>
  <c r="E358"/>
  <c r="F358" s="1"/>
  <c r="G358" s="1"/>
  <c r="E359"/>
  <c r="F359" s="1"/>
  <c r="E360"/>
  <c r="F360" s="1"/>
  <c r="E361"/>
  <c r="F361" s="1"/>
  <c r="E362"/>
  <c r="F362" s="1"/>
  <c r="E363"/>
  <c r="F363" s="1"/>
  <c r="E364"/>
  <c r="F364" s="1"/>
  <c r="G364" s="1"/>
  <c r="E365"/>
  <c r="F365" s="1"/>
  <c r="E366"/>
  <c r="F366" s="1"/>
  <c r="E367"/>
  <c r="F367" s="1"/>
  <c r="E368"/>
  <c r="F368" s="1"/>
  <c r="E369"/>
  <c r="F369" s="1"/>
  <c r="G369" s="1"/>
  <c r="E370"/>
  <c r="F370" s="1"/>
  <c r="E371"/>
  <c r="F371" s="1"/>
  <c r="E372"/>
  <c r="F372" s="1"/>
  <c r="E373"/>
  <c r="F373" s="1"/>
  <c r="E374"/>
  <c r="F374" s="1"/>
  <c r="G374" s="1"/>
  <c r="E375"/>
  <c r="F375" s="1"/>
  <c r="G375" s="1"/>
  <c r="E376"/>
  <c r="F376" s="1"/>
  <c r="E377"/>
  <c r="F377" s="1"/>
  <c r="E378"/>
  <c r="F378" s="1"/>
  <c r="G378" s="1"/>
  <c r="E379"/>
  <c r="F379" s="1"/>
  <c r="E380"/>
  <c r="F380" s="1"/>
  <c r="G380" s="1"/>
  <c r="E381"/>
  <c r="F381" s="1"/>
  <c r="E382"/>
  <c r="F382" s="1"/>
  <c r="E383"/>
  <c r="F383" s="1"/>
  <c r="E384"/>
  <c r="F384" s="1"/>
  <c r="G384" s="1"/>
  <c r="E385"/>
  <c r="F385" s="1"/>
  <c r="G385" s="1"/>
  <c r="E386"/>
  <c r="F386" s="1"/>
  <c r="E387"/>
  <c r="F387" s="1"/>
  <c r="E388"/>
  <c r="F388" s="1"/>
  <c r="E389"/>
  <c r="F389" s="1"/>
  <c r="E390"/>
  <c r="F390" s="1"/>
  <c r="G390" s="1"/>
  <c r="I390" s="1"/>
  <c r="K390" s="1"/>
  <c r="E391"/>
  <c r="F391" s="1"/>
  <c r="G391" s="1"/>
  <c r="H391" s="1"/>
  <c r="J391" s="1"/>
  <c r="E392"/>
  <c r="F392" s="1"/>
  <c r="E393"/>
  <c r="F393" s="1"/>
  <c r="E394"/>
  <c r="F394" s="1"/>
  <c r="G394" s="1"/>
  <c r="H394" s="1"/>
  <c r="J394" s="1"/>
  <c r="E395"/>
  <c r="F395" s="1"/>
  <c r="G395" s="1"/>
  <c r="E396"/>
  <c r="F396" s="1"/>
  <c r="E397"/>
  <c r="F397" s="1"/>
  <c r="G397" s="1"/>
  <c r="E398"/>
  <c r="F398" s="1"/>
  <c r="E399"/>
  <c r="F399" s="1"/>
  <c r="G399" s="1"/>
  <c r="E400"/>
  <c r="F400" s="1"/>
  <c r="E401"/>
  <c r="F401" s="1"/>
  <c r="G401" s="1"/>
  <c r="E402"/>
  <c r="F402" s="1"/>
  <c r="G402" s="1"/>
  <c r="H402" s="1"/>
  <c r="J402" s="1"/>
  <c r="E403"/>
  <c r="F403" s="1"/>
  <c r="G403" s="1"/>
  <c r="E404"/>
  <c r="F404" s="1"/>
  <c r="E405"/>
  <c r="F405" s="1"/>
  <c r="E406"/>
  <c r="F406" s="1"/>
  <c r="E407"/>
  <c r="F407" s="1"/>
  <c r="G407" s="1"/>
  <c r="E408"/>
  <c r="F408" s="1"/>
  <c r="E409"/>
  <c r="F409" s="1"/>
  <c r="G409" s="1"/>
  <c r="E410"/>
  <c r="F410" s="1"/>
  <c r="G410" s="1"/>
  <c r="H410" s="1"/>
  <c r="E411"/>
  <c r="F411" s="1"/>
  <c r="G411" s="1"/>
  <c r="I411" s="1"/>
  <c r="K411" s="1"/>
  <c r="E412"/>
  <c r="F412" s="1"/>
  <c r="E413"/>
  <c r="F413" s="1"/>
  <c r="E414"/>
  <c r="F414" s="1"/>
  <c r="E415"/>
  <c r="F415" s="1"/>
  <c r="E416"/>
  <c r="F416" s="1"/>
  <c r="E417"/>
  <c r="F417" s="1"/>
  <c r="E418"/>
  <c r="F418" s="1"/>
  <c r="E419"/>
  <c r="F419" s="1"/>
  <c r="G419" s="1"/>
  <c r="E420"/>
  <c r="F420" s="1"/>
  <c r="G420" s="1"/>
  <c r="I420" s="1"/>
  <c r="K420" s="1"/>
  <c r="E421"/>
  <c r="F421" s="1"/>
  <c r="E422"/>
  <c r="F422" s="1"/>
  <c r="G422" s="1"/>
  <c r="H422" s="1"/>
  <c r="J422" s="1"/>
  <c r="E423"/>
  <c r="F423" s="1"/>
  <c r="E424"/>
  <c r="F424" s="1"/>
  <c r="E425"/>
  <c r="F425" s="1"/>
  <c r="E426"/>
  <c r="F426" s="1"/>
  <c r="E427"/>
  <c r="F427" s="1"/>
  <c r="E428"/>
  <c r="F428" s="1"/>
  <c r="E429"/>
  <c r="F429" s="1"/>
  <c r="E430"/>
  <c r="F430" s="1"/>
  <c r="G430" s="1"/>
  <c r="E431"/>
  <c r="F431" s="1"/>
  <c r="G431" s="1"/>
  <c r="E432"/>
  <c r="F432" s="1"/>
  <c r="E433"/>
  <c r="F433" s="1"/>
  <c r="E434"/>
  <c r="F434" s="1"/>
  <c r="G434" s="1"/>
  <c r="E435"/>
  <c r="F435" s="1"/>
  <c r="E436"/>
  <c r="F436" s="1"/>
  <c r="G436" s="1"/>
  <c r="H436" s="1"/>
  <c r="J436" s="1"/>
  <c r="E437"/>
  <c r="F437" s="1"/>
  <c r="G437" s="1"/>
  <c r="E438"/>
  <c r="F438" s="1"/>
  <c r="E439"/>
  <c r="F439" s="1"/>
  <c r="G439" s="1"/>
  <c r="E440"/>
  <c r="F440" s="1"/>
  <c r="E441"/>
  <c r="F441" s="1"/>
  <c r="G441" s="1"/>
  <c r="E442"/>
  <c r="F442" s="1"/>
  <c r="G442" s="1"/>
  <c r="E443"/>
  <c r="F443" s="1"/>
  <c r="E444"/>
  <c r="F444" s="1"/>
  <c r="G444" s="1"/>
  <c r="E445"/>
  <c r="F445" s="1"/>
  <c r="E446"/>
  <c r="F446" s="1"/>
  <c r="G446" s="1"/>
  <c r="E447"/>
  <c r="F447" s="1"/>
  <c r="G447" s="1"/>
  <c r="I447" s="1"/>
  <c r="K447" s="1"/>
  <c r="E448"/>
  <c r="F448" s="1"/>
  <c r="G448" s="1"/>
  <c r="I448" s="1"/>
  <c r="K448" s="1"/>
  <c r="E449"/>
  <c r="F449" s="1"/>
  <c r="E450"/>
  <c r="F450" s="1"/>
  <c r="G450" s="1"/>
  <c r="E451"/>
  <c r="F451" s="1"/>
  <c r="G451" s="1"/>
  <c r="E452"/>
  <c r="F452" s="1"/>
  <c r="G452" s="1"/>
  <c r="E453"/>
  <c r="F453" s="1"/>
  <c r="E454"/>
  <c r="F454" s="1"/>
  <c r="G454" s="1"/>
  <c r="E455"/>
  <c r="F455" s="1"/>
  <c r="G455" s="1"/>
  <c r="E456"/>
  <c r="F456" s="1"/>
  <c r="E457"/>
  <c r="F457" s="1"/>
  <c r="G457" s="1"/>
  <c r="E458"/>
  <c r="F458" s="1"/>
  <c r="E459"/>
  <c r="F459" s="1"/>
  <c r="G459" s="1"/>
  <c r="E460"/>
  <c r="F460" s="1"/>
  <c r="E461"/>
  <c r="F461" s="1"/>
  <c r="E462"/>
  <c r="F462" s="1"/>
  <c r="G462" s="1"/>
  <c r="E463"/>
  <c r="F463" s="1"/>
  <c r="G463" s="1"/>
  <c r="H463" s="1"/>
  <c r="E464"/>
  <c r="F464" s="1"/>
  <c r="G464" s="1"/>
  <c r="E465"/>
  <c r="F465" s="1"/>
  <c r="G465" s="1"/>
  <c r="H465" s="1"/>
  <c r="E466"/>
  <c r="F466" s="1"/>
  <c r="G466" s="1"/>
  <c r="E467"/>
  <c r="F467" s="1"/>
  <c r="G467" s="1"/>
  <c r="I467" s="1"/>
  <c r="K467" s="1"/>
  <c r="E468"/>
  <c r="F468" s="1"/>
  <c r="E469"/>
  <c r="F469" s="1"/>
  <c r="E470"/>
  <c r="F470" s="1"/>
  <c r="G470" s="1"/>
  <c r="E471"/>
  <c r="F471" s="1"/>
  <c r="G471" s="1"/>
  <c r="E472"/>
  <c r="F472" s="1"/>
  <c r="G472" s="1"/>
  <c r="H472" s="1"/>
  <c r="E473"/>
  <c r="F473" s="1"/>
  <c r="G473" s="1"/>
  <c r="E474"/>
  <c r="F474" s="1"/>
  <c r="G474" s="1"/>
  <c r="E475"/>
  <c r="F475" s="1"/>
  <c r="G475" s="1"/>
  <c r="H475" s="1"/>
  <c r="E476"/>
  <c r="F476" s="1"/>
  <c r="G476" s="1"/>
  <c r="E477"/>
  <c r="F477" s="1"/>
  <c r="G477" s="1"/>
  <c r="H477" s="1"/>
  <c r="E478"/>
  <c r="F478" s="1"/>
  <c r="G478" s="1"/>
  <c r="E479"/>
  <c r="F479" s="1"/>
  <c r="E480"/>
  <c r="F480" s="1"/>
  <c r="G480" s="1"/>
  <c r="H480" s="1"/>
  <c r="E481"/>
  <c r="F481" s="1"/>
  <c r="G481" s="1"/>
  <c r="E482"/>
  <c r="F482" s="1"/>
  <c r="E483"/>
  <c r="F483" s="1"/>
  <c r="G483" s="1"/>
  <c r="E484"/>
  <c r="F484" s="1"/>
  <c r="G484" s="1"/>
  <c r="E485"/>
  <c r="F485" s="1"/>
  <c r="E486"/>
  <c r="F486" s="1"/>
  <c r="G486" s="1"/>
  <c r="E487"/>
  <c r="F487" s="1"/>
  <c r="G487" s="1"/>
  <c r="H487" s="1"/>
  <c r="E488"/>
  <c r="F488" s="1"/>
  <c r="G488" s="1"/>
  <c r="E489"/>
  <c r="F489" s="1"/>
  <c r="G489" s="1"/>
  <c r="E490"/>
  <c r="F490" s="1"/>
  <c r="G490" s="1"/>
  <c r="E491"/>
  <c r="F491" s="1"/>
  <c r="G491" s="1"/>
  <c r="E492"/>
  <c r="F492" s="1"/>
  <c r="G492" s="1"/>
  <c r="E493"/>
  <c r="F493" s="1"/>
  <c r="G493" s="1"/>
  <c r="E494"/>
  <c r="F494" s="1"/>
  <c r="G494" s="1"/>
  <c r="E495"/>
  <c r="F495" s="1"/>
  <c r="E496"/>
  <c r="F496" s="1"/>
  <c r="G496" s="1"/>
  <c r="E497"/>
  <c r="F497" s="1"/>
  <c r="G497" s="1"/>
  <c r="E498"/>
  <c r="F498" s="1"/>
  <c r="E499"/>
  <c r="F499" s="1"/>
  <c r="E500"/>
  <c r="F500" s="1"/>
  <c r="G500" s="1"/>
  <c r="E501"/>
  <c r="F501" s="1"/>
  <c r="E502"/>
  <c r="F502" s="1"/>
  <c r="E503"/>
  <c r="F503" s="1"/>
  <c r="E504"/>
  <c r="F504" s="1"/>
  <c r="G504" s="1"/>
  <c r="H504" s="1"/>
  <c r="E505"/>
  <c r="F505" s="1"/>
  <c r="E506"/>
  <c r="F506" s="1"/>
  <c r="G506" s="1"/>
  <c r="E507"/>
  <c r="F507" s="1"/>
  <c r="E508"/>
  <c r="F508" s="1"/>
  <c r="G508" s="1"/>
  <c r="H508" s="1"/>
  <c r="E509"/>
  <c r="F509" s="1"/>
  <c r="G509" s="1"/>
  <c r="E10"/>
  <c r="H20"/>
  <c r="J20" s="1"/>
  <c r="M20" s="1"/>
  <c r="I29"/>
  <c r="K29" s="1"/>
  <c r="H30"/>
  <c r="J30" s="1"/>
  <c r="I44"/>
  <c r="K44" s="1"/>
  <c r="H64"/>
  <c r="J64" s="1"/>
  <c r="I72"/>
  <c r="K72" s="1"/>
  <c r="J84"/>
  <c r="I84"/>
  <c r="K84" s="1"/>
  <c r="I112"/>
  <c r="K112" s="1"/>
  <c r="I150"/>
  <c r="K150" s="1"/>
  <c r="H192"/>
  <c r="J192" s="1"/>
  <c r="I192"/>
  <c r="K192" s="1"/>
  <c r="H212"/>
  <c r="J212" s="1"/>
  <c r="I212"/>
  <c r="K212" s="1"/>
  <c r="H256"/>
  <c r="J256" s="1"/>
  <c r="I256"/>
  <c r="K256" s="1"/>
  <c r="H281"/>
  <c r="J281" s="1"/>
  <c r="H297"/>
  <c r="J297" s="1"/>
  <c r="I297"/>
  <c r="K297" s="1"/>
  <c r="J314"/>
  <c r="H340"/>
  <c r="J340" s="1"/>
  <c r="H364"/>
  <c r="J364" s="1"/>
  <c r="I364"/>
  <c r="K364" s="1"/>
  <c r="I380"/>
  <c r="K380" s="1"/>
  <c r="I384"/>
  <c r="K384" s="1"/>
  <c r="I409"/>
  <c r="K409" s="1"/>
  <c r="I439"/>
  <c r="K439" s="1"/>
  <c r="I444"/>
  <c r="K444" s="1"/>
  <c r="I496"/>
  <c r="K496" s="1"/>
  <c r="B14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B43" s="1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B93" s="1"/>
  <c r="B94" s="1"/>
  <c r="B95" s="1"/>
  <c r="B96" s="1"/>
  <c r="B97" s="1"/>
  <c r="B98" s="1"/>
  <c r="B99" s="1"/>
  <c r="B100" s="1"/>
  <c r="B101" s="1"/>
  <c r="B102" s="1"/>
  <c r="B103" s="1"/>
  <c r="B104" s="1"/>
  <c r="B105" s="1"/>
  <c r="B106" s="1"/>
  <c r="B107" s="1"/>
  <c r="B108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B142" s="1"/>
  <c r="B143" s="1"/>
  <c r="B144" s="1"/>
  <c r="B145" s="1"/>
  <c r="B146" s="1"/>
  <c r="B147" s="1"/>
  <c r="B148" s="1"/>
  <c r="B149" s="1"/>
  <c r="B150" s="1"/>
  <c r="B151" s="1"/>
  <c r="B152" s="1"/>
  <c r="B153" s="1"/>
  <c r="B154" s="1"/>
  <c r="B155" s="1"/>
  <c r="B156" s="1"/>
  <c r="B157" s="1"/>
  <c r="B158" s="1"/>
  <c r="B159" s="1"/>
  <c r="B160" s="1"/>
  <c r="B161" s="1"/>
  <c r="B162" s="1"/>
  <c r="B163" s="1"/>
  <c r="B164" s="1"/>
  <c r="B165" s="1"/>
  <c r="B166" s="1"/>
  <c r="B167" s="1"/>
  <c r="B168" s="1"/>
  <c r="B169" s="1"/>
  <c r="B170" s="1"/>
  <c r="B171" s="1"/>
  <c r="B172" s="1"/>
  <c r="B173" s="1"/>
  <c r="B174" s="1"/>
  <c r="B175" s="1"/>
  <c r="B176" s="1"/>
  <c r="B177" s="1"/>
  <c r="B178" s="1"/>
  <c r="B179" s="1"/>
  <c r="B180" s="1"/>
  <c r="B181" s="1"/>
  <c r="B182" s="1"/>
  <c r="B183" s="1"/>
  <c r="B184" s="1"/>
  <c r="B185" s="1"/>
  <c r="B186" s="1"/>
  <c r="B187" s="1"/>
  <c r="B188" s="1"/>
  <c r="B189" s="1"/>
  <c r="B190" s="1"/>
  <c r="B191" s="1"/>
  <c r="B192" s="1"/>
  <c r="B193" s="1"/>
  <c r="B194" s="1"/>
  <c r="B195" s="1"/>
  <c r="B196" s="1"/>
  <c r="B197" s="1"/>
  <c r="B198" s="1"/>
  <c r="B199" s="1"/>
  <c r="B200" s="1"/>
  <c r="B201" s="1"/>
  <c r="B202" s="1"/>
  <c r="B203" s="1"/>
  <c r="B204" s="1"/>
  <c r="B205" s="1"/>
  <c r="B206" s="1"/>
  <c r="B207" s="1"/>
  <c r="B208" s="1"/>
  <c r="B209" s="1"/>
  <c r="B210" s="1"/>
  <c r="B211" s="1"/>
  <c r="B212" s="1"/>
  <c r="B213" s="1"/>
  <c r="B214" s="1"/>
  <c r="B215" s="1"/>
  <c r="B216" s="1"/>
  <c r="B217" s="1"/>
  <c r="B218" s="1"/>
  <c r="B219" s="1"/>
  <c r="B220" s="1"/>
  <c r="B221" s="1"/>
  <c r="B222" s="1"/>
  <c r="B223" s="1"/>
  <c r="B224" s="1"/>
  <c r="B225" s="1"/>
  <c r="B226" s="1"/>
  <c r="B227" s="1"/>
  <c r="B228" s="1"/>
  <c r="B229" s="1"/>
  <c r="B230" s="1"/>
  <c r="B231" s="1"/>
  <c r="B232" s="1"/>
  <c r="B233" s="1"/>
  <c r="B234" s="1"/>
  <c r="B235" s="1"/>
  <c r="B236" s="1"/>
  <c r="B237" s="1"/>
  <c r="B238" s="1"/>
  <c r="B239" s="1"/>
  <c r="B240" s="1"/>
  <c r="B241" s="1"/>
  <c r="B242" s="1"/>
  <c r="B243" s="1"/>
  <c r="B244" s="1"/>
  <c r="B245" s="1"/>
  <c r="B246" s="1"/>
  <c r="B247" s="1"/>
  <c r="B248" s="1"/>
  <c r="B249" s="1"/>
  <c r="B250" s="1"/>
  <c r="B251" s="1"/>
  <c r="B252" s="1"/>
  <c r="B253" s="1"/>
  <c r="B254" s="1"/>
  <c r="B255" s="1"/>
  <c r="B256" s="1"/>
  <c r="B257" s="1"/>
  <c r="B258" s="1"/>
  <c r="B259" s="1"/>
  <c r="B260" s="1"/>
  <c r="B261" s="1"/>
  <c r="B262" s="1"/>
  <c r="B263" s="1"/>
  <c r="B264" s="1"/>
  <c r="B265" s="1"/>
  <c r="B266" s="1"/>
  <c r="B267" s="1"/>
  <c r="B268" s="1"/>
  <c r="B269" s="1"/>
  <c r="B270" s="1"/>
  <c r="B271" s="1"/>
  <c r="B272" s="1"/>
  <c r="B273" s="1"/>
  <c r="B274" s="1"/>
  <c r="B275" s="1"/>
  <c r="B276" s="1"/>
  <c r="B277" s="1"/>
  <c r="B278" s="1"/>
  <c r="B279" s="1"/>
  <c r="B280" s="1"/>
  <c r="B281" s="1"/>
  <c r="B282" s="1"/>
  <c r="B283" s="1"/>
  <c r="B284" s="1"/>
  <c r="B285" s="1"/>
  <c r="B286" s="1"/>
  <c r="B287" s="1"/>
  <c r="B288" s="1"/>
  <c r="B289" s="1"/>
  <c r="B290" s="1"/>
  <c r="B291" s="1"/>
  <c r="B292" s="1"/>
  <c r="B293" s="1"/>
  <c r="B294" s="1"/>
  <c r="B295" s="1"/>
  <c r="B296" s="1"/>
  <c r="B297" s="1"/>
  <c r="B298" s="1"/>
  <c r="B299" s="1"/>
  <c r="B300" s="1"/>
  <c r="B301" s="1"/>
  <c r="B302" s="1"/>
  <c r="B303" s="1"/>
  <c r="B304" s="1"/>
  <c r="B305" s="1"/>
  <c r="B306" s="1"/>
  <c r="B307" s="1"/>
  <c r="B308" s="1"/>
  <c r="B309" s="1"/>
  <c r="B310" s="1"/>
  <c r="B311" s="1"/>
  <c r="B312" s="1"/>
  <c r="B313" s="1"/>
  <c r="B314" s="1"/>
  <c r="B315" s="1"/>
  <c r="B316" s="1"/>
  <c r="B317" s="1"/>
  <c r="B318" s="1"/>
  <c r="B319" s="1"/>
  <c r="B320" s="1"/>
  <c r="B321" s="1"/>
  <c r="B322" s="1"/>
  <c r="B323" s="1"/>
  <c r="B324" s="1"/>
  <c r="B325" s="1"/>
  <c r="B326" s="1"/>
  <c r="B327" s="1"/>
  <c r="B328" s="1"/>
  <c r="B329" s="1"/>
  <c r="B330" s="1"/>
  <c r="B331" s="1"/>
  <c r="B332" s="1"/>
  <c r="B333" s="1"/>
  <c r="B334" s="1"/>
  <c r="B335" s="1"/>
  <c r="B336" s="1"/>
  <c r="B337" s="1"/>
  <c r="B338" s="1"/>
  <c r="B339" s="1"/>
  <c r="B340" s="1"/>
  <c r="B341" s="1"/>
  <c r="B342" s="1"/>
  <c r="B343" s="1"/>
  <c r="B344" s="1"/>
  <c r="B345" s="1"/>
  <c r="B346" s="1"/>
  <c r="B347" s="1"/>
  <c r="B348" s="1"/>
  <c r="B349" s="1"/>
  <c r="B350" s="1"/>
  <c r="B351" s="1"/>
  <c r="B352" s="1"/>
  <c r="B353" s="1"/>
  <c r="B354" s="1"/>
  <c r="B355" s="1"/>
  <c r="B356" s="1"/>
  <c r="B357" s="1"/>
  <c r="B358" s="1"/>
  <c r="B359" s="1"/>
  <c r="B360" s="1"/>
  <c r="B361" s="1"/>
  <c r="B362" s="1"/>
  <c r="B363" s="1"/>
  <c r="B364" s="1"/>
  <c r="B365" s="1"/>
  <c r="B366" s="1"/>
  <c r="B367" s="1"/>
  <c r="B368" s="1"/>
  <c r="B369" s="1"/>
  <c r="B370" s="1"/>
  <c r="B371" s="1"/>
  <c r="B372" s="1"/>
  <c r="B373" s="1"/>
  <c r="B374" s="1"/>
  <c r="B375" s="1"/>
  <c r="B376" s="1"/>
  <c r="B377" s="1"/>
  <c r="B378" s="1"/>
  <c r="B379" s="1"/>
  <c r="B380" s="1"/>
  <c r="B381" s="1"/>
  <c r="B382" s="1"/>
  <c r="B383" s="1"/>
  <c r="B384" s="1"/>
  <c r="B385" s="1"/>
  <c r="B386" s="1"/>
  <c r="B387" s="1"/>
  <c r="B388" s="1"/>
  <c r="B389" s="1"/>
  <c r="B390" s="1"/>
  <c r="B391" s="1"/>
  <c r="B392" s="1"/>
  <c r="B393" s="1"/>
  <c r="B394" s="1"/>
  <c r="B395" s="1"/>
  <c r="B396" s="1"/>
  <c r="B397" s="1"/>
  <c r="B398" s="1"/>
  <c r="B399" s="1"/>
  <c r="B400" s="1"/>
  <c r="B401" s="1"/>
  <c r="B402" s="1"/>
  <c r="B403" s="1"/>
  <c r="B404" s="1"/>
  <c r="B405" s="1"/>
  <c r="B406" s="1"/>
  <c r="B407" s="1"/>
  <c r="B408" s="1"/>
  <c r="B409" s="1"/>
  <c r="B410" s="1"/>
  <c r="B411" s="1"/>
  <c r="B412" s="1"/>
  <c r="B413" s="1"/>
  <c r="B414" s="1"/>
  <c r="B415" s="1"/>
  <c r="B416" s="1"/>
  <c r="B417" s="1"/>
  <c r="B418" s="1"/>
  <c r="B419" s="1"/>
  <c r="B420" s="1"/>
  <c r="B421" s="1"/>
  <c r="B422" s="1"/>
  <c r="B423" s="1"/>
  <c r="B424" s="1"/>
  <c r="B425" s="1"/>
  <c r="B426" s="1"/>
  <c r="B427" s="1"/>
  <c r="B428" s="1"/>
  <c r="B429" s="1"/>
  <c r="B430" s="1"/>
  <c r="B431" s="1"/>
  <c r="B432" s="1"/>
  <c r="B433" s="1"/>
  <c r="B434" s="1"/>
  <c r="B435" s="1"/>
  <c r="B436" s="1"/>
  <c r="B437" s="1"/>
  <c r="B438" s="1"/>
  <c r="B439" s="1"/>
  <c r="B440" s="1"/>
  <c r="B441" s="1"/>
  <c r="B442" s="1"/>
  <c r="B443" s="1"/>
  <c r="B444" s="1"/>
  <c r="B445" s="1"/>
  <c r="B446" s="1"/>
  <c r="B447" s="1"/>
  <c r="B448" s="1"/>
  <c r="B449" s="1"/>
  <c r="B450" s="1"/>
  <c r="B451" s="1"/>
  <c r="B452" s="1"/>
  <c r="B453" s="1"/>
  <c r="B454" s="1"/>
  <c r="B455" s="1"/>
  <c r="B456" s="1"/>
  <c r="B457" s="1"/>
  <c r="B458" s="1"/>
  <c r="B459" s="1"/>
  <c r="B460" s="1"/>
  <c r="B461" s="1"/>
  <c r="B462" s="1"/>
  <c r="B463" s="1"/>
  <c r="B464" s="1"/>
  <c r="B465" s="1"/>
  <c r="B466" s="1"/>
  <c r="B467" s="1"/>
  <c r="B468" s="1"/>
  <c r="B469" s="1"/>
  <c r="B470" s="1"/>
  <c r="B471" s="1"/>
  <c r="B472" s="1"/>
  <c r="B473" s="1"/>
  <c r="B474" s="1"/>
  <c r="B475" s="1"/>
  <c r="B476" s="1"/>
  <c r="B477" s="1"/>
  <c r="B478" s="1"/>
  <c r="B479" s="1"/>
  <c r="B480" s="1"/>
  <c r="B481" s="1"/>
  <c r="B482" s="1"/>
  <c r="B483" s="1"/>
  <c r="B484" s="1"/>
  <c r="B485" s="1"/>
  <c r="B486" s="1"/>
  <c r="B487" s="1"/>
  <c r="B488" s="1"/>
  <c r="B489" s="1"/>
  <c r="B490" s="1"/>
  <c r="B491" s="1"/>
  <c r="B492" s="1"/>
  <c r="B493" s="1"/>
  <c r="B494" s="1"/>
  <c r="B495" s="1"/>
  <c r="B496" s="1"/>
  <c r="B497" s="1"/>
  <c r="B498" s="1"/>
  <c r="B499" s="1"/>
  <c r="B500" s="1"/>
  <c r="B501" s="1"/>
  <c r="B502" s="1"/>
  <c r="B503" s="1"/>
  <c r="B504" s="1"/>
  <c r="B505" s="1"/>
  <c r="B506" s="1"/>
  <c r="B507" s="1"/>
  <c r="B508" s="1"/>
  <c r="B509" s="1"/>
  <c r="I506" l="1"/>
  <c r="K506" s="1"/>
  <c r="I484"/>
  <c r="K484" s="1"/>
  <c r="H444"/>
  <c r="J444" s="1"/>
  <c r="H384"/>
  <c r="J384" s="1"/>
  <c r="I466"/>
  <c r="K466" s="1"/>
  <c r="I38"/>
  <c r="K38" s="1"/>
  <c r="H18"/>
  <c r="J18" s="1"/>
  <c r="M18" s="1"/>
  <c r="I324"/>
  <c r="K324" s="1"/>
  <c r="I123"/>
  <c r="K123" s="1"/>
  <c r="H493"/>
  <c r="I357"/>
  <c r="K357" s="1"/>
  <c r="L44"/>
  <c r="I407"/>
  <c r="K407" s="1"/>
  <c r="I308"/>
  <c r="K308" s="1"/>
  <c r="I251"/>
  <c r="K251" s="1"/>
  <c r="H38"/>
  <c r="J38" s="1"/>
  <c r="H22"/>
  <c r="J22" s="1"/>
  <c r="M22" s="1"/>
  <c r="H491"/>
  <c r="J491" s="1"/>
  <c r="I399"/>
  <c r="K399" s="1"/>
  <c r="H308"/>
  <c r="J308" s="1"/>
  <c r="I279"/>
  <c r="K279" s="1"/>
  <c r="H251"/>
  <c r="J251" s="1"/>
  <c r="I30"/>
  <c r="H451"/>
  <c r="H407"/>
  <c r="J407" s="1"/>
  <c r="M407" s="1"/>
  <c r="H399"/>
  <c r="J399" s="1"/>
  <c r="L112"/>
  <c r="I475"/>
  <c r="K475" s="1"/>
  <c r="I403"/>
  <c r="K403" s="1"/>
  <c r="I395"/>
  <c r="H354"/>
  <c r="J354" s="1"/>
  <c r="H324"/>
  <c r="J324" s="1"/>
  <c r="H239"/>
  <c r="J239" s="1"/>
  <c r="H123"/>
  <c r="J123" s="1"/>
  <c r="M123" s="1"/>
  <c r="H90"/>
  <c r="J90" s="1"/>
  <c r="H82"/>
  <c r="J82" s="1"/>
  <c r="M82" s="1"/>
  <c r="I11"/>
  <c r="K11" s="1"/>
  <c r="H439"/>
  <c r="J439" s="1"/>
  <c r="M439" s="1"/>
  <c r="L20"/>
  <c r="H471"/>
  <c r="H403"/>
  <c r="J403" s="1"/>
  <c r="M403" s="1"/>
  <c r="H395"/>
  <c r="J395" s="1"/>
  <c r="H187"/>
  <c r="J187" s="1"/>
  <c r="H119"/>
  <c r="I87"/>
  <c r="K87" s="1"/>
  <c r="H11"/>
  <c r="J11" s="1"/>
  <c r="M11" s="1"/>
  <c r="H466"/>
  <c r="J466" s="1"/>
  <c r="M466" s="1"/>
  <c r="I288"/>
  <c r="K288" s="1"/>
  <c r="H150"/>
  <c r="H496"/>
  <c r="J496" s="1"/>
  <c r="H489"/>
  <c r="J489" s="1"/>
  <c r="H481"/>
  <c r="I470"/>
  <c r="K470" s="1"/>
  <c r="I457"/>
  <c r="K457" s="1"/>
  <c r="I402"/>
  <c r="K402" s="1"/>
  <c r="M402" s="1"/>
  <c r="I374"/>
  <c r="K374" s="1"/>
  <c r="H357"/>
  <c r="H338"/>
  <c r="J338" s="1"/>
  <c r="H288"/>
  <c r="I265"/>
  <c r="K265" s="1"/>
  <c r="I142"/>
  <c r="K142" s="1"/>
  <c r="H94"/>
  <c r="J94" s="1"/>
  <c r="I481"/>
  <c r="K481" s="1"/>
  <c r="I94"/>
  <c r="K94" s="1"/>
  <c r="L192"/>
  <c r="I493"/>
  <c r="K493" s="1"/>
  <c r="I488"/>
  <c r="K488" s="1"/>
  <c r="I477"/>
  <c r="K477" s="1"/>
  <c r="H470"/>
  <c r="J470" s="1"/>
  <c r="M470" s="1"/>
  <c r="I354"/>
  <c r="K354" s="1"/>
  <c r="I330"/>
  <c r="K330" s="1"/>
  <c r="M330" s="1"/>
  <c r="I314"/>
  <c r="K314" s="1"/>
  <c r="M314" s="1"/>
  <c r="I281"/>
  <c r="K281" s="1"/>
  <c r="M281" s="1"/>
  <c r="H265"/>
  <c r="J265" s="1"/>
  <c r="I202"/>
  <c r="K202" s="1"/>
  <c r="M202" s="1"/>
  <c r="I170"/>
  <c r="K170" s="1"/>
  <c r="H142"/>
  <c r="J142" s="1"/>
  <c r="M142" s="1"/>
  <c r="I90"/>
  <c r="K90" s="1"/>
  <c r="G428"/>
  <c r="I428" s="1"/>
  <c r="K428" s="1"/>
  <c r="G48"/>
  <c r="H48" s="1"/>
  <c r="J48" s="1"/>
  <c r="I231"/>
  <c r="K231" s="1"/>
  <c r="H231"/>
  <c r="I490"/>
  <c r="K490" s="1"/>
  <c r="I486"/>
  <c r="K486" s="1"/>
  <c r="H473"/>
  <c r="J473" s="1"/>
  <c r="H441"/>
  <c r="J441" s="1"/>
  <c r="I378"/>
  <c r="K378" s="1"/>
  <c r="H374"/>
  <c r="H306"/>
  <c r="J306" s="1"/>
  <c r="M306" s="1"/>
  <c r="I266"/>
  <c r="K266" s="1"/>
  <c r="M266" s="1"/>
  <c r="H258"/>
  <c r="J258" s="1"/>
  <c r="I172"/>
  <c r="K172" s="1"/>
  <c r="H125"/>
  <c r="H121"/>
  <c r="J121" s="1"/>
  <c r="I109"/>
  <c r="L109" s="1"/>
  <c r="I71"/>
  <c r="K71" s="1"/>
  <c r="L38"/>
  <c r="L324"/>
  <c r="I508"/>
  <c r="K508" s="1"/>
  <c r="H490"/>
  <c r="J490" s="1"/>
  <c r="H486"/>
  <c r="J486" s="1"/>
  <c r="H420"/>
  <c r="H378"/>
  <c r="J378" s="1"/>
  <c r="I340"/>
  <c r="K340" s="1"/>
  <c r="I239"/>
  <c r="K239" s="1"/>
  <c r="M239" s="1"/>
  <c r="I187"/>
  <c r="K187" s="1"/>
  <c r="J172"/>
  <c r="H109"/>
  <c r="J109" s="1"/>
  <c r="I64"/>
  <c r="K64" s="1"/>
  <c r="M64" s="1"/>
  <c r="H28"/>
  <c r="J28" s="1"/>
  <c r="H13"/>
  <c r="L82"/>
  <c r="L239"/>
  <c r="L340"/>
  <c r="I473"/>
  <c r="K473" s="1"/>
  <c r="H457"/>
  <c r="J457" s="1"/>
  <c r="I441"/>
  <c r="K441" s="1"/>
  <c r="H409"/>
  <c r="I343"/>
  <c r="K343" s="1"/>
  <c r="M343" s="1"/>
  <c r="I258"/>
  <c r="K258" s="1"/>
  <c r="I176"/>
  <c r="L176" s="1"/>
  <c r="I133"/>
  <c r="K133" s="1"/>
  <c r="I121"/>
  <c r="K121" s="1"/>
  <c r="H87"/>
  <c r="H60"/>
  <c r="L60" s="1"/>
  <c r="I28"/>
  <c r="K28" s="1"/>
  <c r="G499"/>
  <c r="I499" s="1"/>
  <c r="K499" s="1"/>
  <c r="G443"/>
  <c r="I443" s="1"/>
  <c r="K443" s="1"/>
  <c r="G388"/>
  <c r="H388" s="1"/>
  <c r="G335"/>
  <c r="I335" s="1"/>
  <c r="K335" s="1"/>
  <c r="G327"/>
  <c r="H327" s="1"/>
  <c r="J327" s="1"/>
  <c r="G292"/>
  <c r="H292" s="1"/>
  <c r="G272"/>
  <c r="H272" s="1"/>
  <c r="G260"/>
  <c r="I260" s="1"/>
  <c r="K260" s="1"/>
  <c r="G208"/>
  <c r="I208" s="1"/>
  <c r="K208" s="1"/>
  <c r="G151"/>
  <c r="H151" s="1"/>
  <c r="G147"/>
  <c r="I147" s="1"/>
  <c r="K147" s="1"/>
  <c r="G58"/>
  <c r="H58" s="1"/>
  <c r="G54"/>
  <c r="H54" s="1"/>
  <c r="H484"/>
  <c r="J484" s="1"/>
  <c r="M484" s="1"/>
  <c r="I480"/>
  <c r="K480" s="1"/>
  <c r="H447"/>
  <c r="J447" s="1"/>
  <c r="M447" s="1"/>
  <c r="I327"/>
  <c r="K327" s="1"/>
  <c r="G435"/>
  <c r="H435" s="1"/>
  <c r="J435" s="1"/>
  <c r="G421"/>
  <c r="H421" s="1"/>
  <c r="J421" s="1"/>
  <c r="G413"/>
  <c r="I413" s="1"/>
  <c r="K413" s="1"/>
  <c r="G267"/>
  <c r="H267" s="1"/>
  <c r="G244"/>
  <c r="H244" s="1"/>
  <c r="G223"/>
  <c r="H223" s="1"/>
  <c r="G215"/>
  <c r="H215" s="1"/>
  <c r="J215" s="1"/>
  <c r="G162"/>
  <c r="H162" s="1"/>
  <c r="G138"/>
  <c r="I138" s="1"/>
  <c r="K138" s="1"/>
  <c r="G118"/>
  <c r="H118" s="1"/>
  <c r="G61"/>
  <c r="H61" s="1"/>
  <c r="G53"/>
  <c r="I53" s="1"/>
  <c r="K53" s="1"/>
  <c r="G47"/>
  <c r="I47" s="1"/>
  <c r="K47" s="1"/>
  <c r="L72"/>
  <c r="I463"/>
  <c r="K463" s="1"/>
  <c r="I65"/>
  <c r="K65" s="1"/>
  <c r="M65" s="1"/>
  <c r="G482"/>
  <c r="I482" s="1"/>
  <c r="K482" s="1"/>
  <c r="G479"/>
  <c r="H479" s="1"/>
  <c r="J479" s="1"/>
  <c r="G469"/>
  <c r="H469" s="1"/>
  <c r="J469" s="1"/>
  <c r="G461"/>
  <c r="H461" s="1"/>
  <c r="J461" s="1"/>
  <c r="G453"/>
  <c r="I453" s="1"/>
  <c r="K453" s="1"/>
  <c r="G449"/>
  <c r="I449" s="1"/>
  <c r="K449" s="1"/>
  <c r="G445"/>
  <c r="H445" s="1"/>
  <c r="J445" s="1"/>
  <c r="G386"/>
  <c r="I386" s="1"/>
  <c r="K386" s="1"/>
  <c r="G355"/>
  <c r="I355" s="1"/>
  <c r="K355" s="1"/>
  <c r="G351"/>
  <c r="H351" s="1"/>
  <c r="J351" s="1"/>
  <c r="G347"/>
  <c r="H347" s="1"/>
  <c r="J347" s="1"/>
  <c r="G287"/>
  <c r="I287" s="1"/>
  <c r="K287" s="1"/>
  <c r="G274"/>
  <c r="H274" s="1"/>
  <c r="J274" s="1"/>
  <c r="G262"/>
  <c r="H262" s="1"/>
  <c r="G210"/>
  <c r="I210" s="1"/>
  <c r="K210" s="1"/>
  <c r="G198"/>
  <c r="H198" s="1"/>
  <c r="J198" s="1"/>
  <c r="G141"/>
  <c r="I141" s="1"/>
  <c r="K141" s="1"/>
  <c r="G137"/>
  <c r="I137" s="1"/>
  <c r="K137" s="1"/>
  <c r="G105"/>
  <c r="I105" s="1"/>
  <c r="K105" s="1"/>
  <c r="G196"/>
  <c r="H196" s="1"/>
  <c r="H488"/>
  <c r="J488" s="1"/>
  <c r="H115"/>
  <c r="G458"/>
  <c r="G438"/>
  <c r="I438" s="1"/>
  <c r="K438" s="1"/>
  <c r="G425"/>
  <c r="G367"/>
  <c r="I367" s="1"/>
  <c r="K367" s="1"/>
  <c r="G299"/>
  <c r="G255"/>
  <c r="H255" s="1"/>
  <c r="G247"/>
  <c r="G195"/>
  <c r="H195" s="1"/>
  <c r="G173"/>
  <c r="I173" s="1"/>
  <c r="K173" s="1"/>
  <c r="G158"/>
  <c r="H158" s="1"/>
  <c r="J158" s="1"/>
  <c r="G134"/>
  <c r="I134" s="1"/>
  <c r="K134" s="1"/>
  <c r="G122"/>
  <c r="H122" s="1"/>
  <c r="J122" s="1"/>
  <c r="G68"/>
  <c r="H68" s="1"/>
  <c r="H478"/>
  <c r="J478" s="1"/>
  <c r="I310"/>
  <c r="K310" s="1"/>
  <c r="M310" s="1"/>
  <c r="H260"/>
  <c r="G468"/>
  <c r="I468" s="1"/>
  <c r="K468" s="1"/>
  <c r="G460"/>
  <c r="I460" s="1"/>
  <c r="K460" s="1"/>
  <c r="G433"/>
  <c r="I433" s="1"/>
  <c r="K433" s="1"/>
  <c r="G415"/>
  <c r="H415" s="1"/>
  <c r="J415" s="1"/>
  <c r="G404"/>
  <c r="I404" s="1"/>
  <c r="K404" s="1"/>
  <c r="G400"/>
  <c r="I400" s="1"/>
  <c r="K400" s="1"/>
  <c r="G373"/>
  <c r="I373" s="1"/>
  <c r="K373" s="1"/>
  <c r="G361"/>
  <c r="I361" s="1"/>
  <c r="K361" s="1"/>
  <c r="H342"/>
  <c r="J342" s="1"/>
  <c r="I342"/>
  <c r="K342" s="1"/>
  <c r="G339"/>
  <c r="I339" s="1"/>
  <c r="K339" s="1"/>
  <c r="G336"/>
  <c r="H336" s="1"/>
  <c r="J336" s="1"/>
  <c r="G311"/>
  <c r="I311" s="1"/>
  <c r="G201"/>
  <c r="H201" s="1"/>
  <c r="J201" s="1"/>
  <c r="G186"/>
  <c r="H186" s="1"/>
  <c r="J186" s="1"/>
  <c r="G183"/>
  <c r="H183" s="1"/>
  <c r="J183" s="1"/>
  <c r="G136"/>
  <c r="I136" s="1"/>
  <c r="K136" s="1"/>
  <c r="G128"/>
  <c r="I128" s="1"/>
  <c r="K128" s="1"/>
  <c r="G108"/>
  <c r="H108" s="1"/>
  <c r="J108" s="1"/>
  <c r="G86"/>
  <c r="I86" s="1"/>
  <c r="K86" s="1"/>
  <c r="G78"/>
  <c r="H78" s="1"/>
  <c r="G74"/>
  <c r="I74" s="1"/>
  <c r="K74" s="1"/>
  <c r="G70"/>
  <c r="H70" s="1"/>
  <c r="J70" s="1"/>
  <c r="G67"/>
  <c r="I67" s="1"/>
  <c r="K67" s="1"/>
  <c r="G63"/>
  <c r="G51"/>
  <c r="I51" s="1"/>
  <c r="K51" s="1"/>
  <c r="G41"/>
  <c r="H462"/>
  <c r="J462" s="1"/>
  <c r="I459"/>
  <c r="K459" s="1"/>
  <c r="H450"/>
  <c r="J450" s="1"/>
  <c r="I442"/>
  <c r="K442" s="1"/>
  <c r="I436"/>
  <c r="H397"/>
  <c r="H385"/>
  <c r="J385" s="1"/>
  <c r="I385"/>
  <c r="K385" s="1"/>
  <c r="G359"/>
  <c r="H359" s="1"/>
  <c r="I319"/>
  <c r="H319"/>
  <c r="J319" s="1"/>
  <c r="G313"/>
  <c r="I313" s="1"/>
  <c r="K313" s="1"/>
  <c r="I303"/>
  <c r="K303" s="1"/>
  <c r="H303"/>
  <c r="J303" s="1"/>
  <c r="G233"/>
  <c r="H233" s="1"/>
  <c r="G164"/>
  <c r="H164" s="1"/>
  <c r="J164" s="1"/>
  <c r="G124"/>
  <c r="I124" s="1"/>
  <c r="K124" s="1"/>
  <c r="G76"/>
  <c r="H76" s="1"/>
  <c r="G426"/>
  <c r="G249"/>
  <c r="I249" s="1"/>
  <c r="K249" s="1"/>
  <c r="L212"/>
  <c r="H401"/>
  <c r="J401" s="1"/>
  <c r="I290"/>
  <c r="K290" s="1"/>
  <c r="M290" s="1"/>
  <c r="G440"/>
  <c r="H440" s="1"/>
  <c r="J440" s="1"/>
  <c r="G423"/>
  <c r="I423" s="1"/>
  <c r="K423" s="1"/>
  <c r="G295"/>
  <c r="I295" s="1"/>
  <c r="K295" s="1"/>
  <c r="G291"/>
  <c r="H291" s="1"/>
  <c r="J291" s="1"/>
  <c r="H271"/>
  <c r="I271"/>
  <c r="K271" s="1"/>
  <c r="G243"/>
  <c r="H243" s="1"/>
  <c r="J243" s="1"/>
  <c r="G226"/>
  <c r="I226" s="1"/>
  <c r="K226" s="1"/>
  <c r="G163"/>
  <c r="G152"/>
  <c r="I152" s="1"/>
  <c r="K152" s="1"/>
  <c r="G148"/>
  <c r="I148" s="1"/>
  <c r="K148" s="1"/>
  <c r="G140"/>
  <c r="I140" s="1"/>
  <c r="K140" s="1"/>
  <c r="G135"/>
  <c r="H135" s="1"/>
  <c r="G132"/>
  <c r="G130"/>
  <c r="H130" s="1"/>
  <c r="J130" s="1"/>
  <c r="G127"/>
  <c r="H127" s="1"/>
  <c r="G35"/>
  <c r="I35" s="1"/>
  <c r="K35" s="1"/>
  <c r="G12"/>
  <c r="I12" s="1"/>
  <c r="K12" s="1"/>
  <c r="G185"/>
  <c r="H185" s="1"/>
  <c r="G169"/>
  <c r="I169" s="1"/>
  <c r="K169" s="1"/>
  <c r="G99"/>
  <c r="H99" s="1"/>
  <c r="J99" s="1"/>
  <c r="G26"/>
  <c r="I26" s="1"/>
  <c r="K26" s="1"/>
  <c r="G23"/>
  <c r="I23" s="1"/>
  <c r="K23" s="1"/>
  <c r="G19"/>
  <c r="H19" s="1"/>
  <c r="G15"/>
  <c r="H15" s="1"/>
  <c r="L297"/>
  <c r="L384"/>
  <c r="I504"/>
  <c r="K504" s="1"/>
  <c r="I397"/>
  <c r="K397" s="1"/>
  <c r="H380"/>
  <c r="I191"/>
  <c r="K191" s="1"/>
  <c r="M191" s="1"/>
  <c r="F10"/>
  <c r="F510" s="1"/>
  <c r="E510"/>
  <c r="G383"/>
  <c r="H383" s="1"/>
  <c r="J383" s="1"/>
  <c r="G379"/>
  <c r="G224"/>
  <c r="I224" s="1"/>
  <c r="K224" s="1"/>
  <c r="G207"/>
  <c r="H207" s="1"/>
  <c r="G180"/>
  <c r="I180" s="1"/>
  <c r="K180" s="1"/>
  <c r="G165"/>
  <c r="H165" s="1"/>
  <c r="J165" s="1"/>
  <c r="G157"/>
  <c r="I157" s="1"/>
  <c r="K157" s="1"/>
  <c r="G154"/>
  <c r="I154" s="1"/>
  <c r="K154" s="1"/>
  <c r="G146"/>
  <c r="I146" s="1"/>
  <c r="K146" s="1"/>
  <c r="G101"/>
  <c r="G73"/>
  <c r="H73" s="1"/>
  <c r="G66"/>
  <c r="I66" s="1"/>
  <c r="K66" s="1"/>
  <c r="G62"/>
  <c r="I62" s="1"/>
  <c r="K62" s="1"/>
  <c r="G55"/>
  <c r="I55" s="1"/>
  <c r="K55" s="1"/>
  <c r="M324"/>
  <c r="G507"/>
  <c r="I507" s="1"/>
  <c r="J480"/>
  <c r="G505"/>
  <c r="I505" s="1"/>
  <c r="K505" s="1"/>
  <c r="G501"/>
  <c r="H501" s="1"/>
  <c r="J501" s="1"/>
  <c r="L281"/>
  <c r="L444"/>
  <c r="L470"/>
  <c r="L496"/>
  <c r="H483"/>
  <c r="H467"/>
  <c r="L467" s="1"/>
  <c r="H455"/>
  <c r="I450"/>
  <c r="K450" s="1"/>
  <c r="H448"/>
  <c r="H437"/>
  <c r="J437" s="1"/>
  <c r="I434"/>
  <c r="K434" s="1"/>
  <c r="H431"/>
  <c r="J431" s="1"/>
  <c r="H411"/>
  <c r="I391"/>
  <c r="K391" s="1"/>
  <c r="M391" s="1"/>
  <c r="I338"/>
  <c r="K338" s="1"/>
  <c r="M338" s="1"/>
  <c r="I230"/>
  <c r="K230" s="1"/>
  <c r="M230" s="1"/>
  <c r="J69"/>
  <c r="G503"/>
  <c r="H503" s="1"/>
  <c r="G495"/>
  <c r="H495" s="1"/>
  <c r="J495" s="1"/>
  <c r="G40"/>
  <c r="I40" s="1"/>
  <c r="K40" s="1"/>
  <c r="G59"/>
  <c r="I59" s="1"/>
  <c r="K59" s="1"/>
  <c r="G42"/>
  <c r="I42" s="1"/>
  <c r="K42" s="1"/>
  <c r="L308"/>
  <c r="I509"/>
  <c r="K509" s="1"/>
  <c r="I497"/>
  <c r="K497" s="1"/>
  <c r="H459"/>
  <c r="J459" s="1"/>
  <c r="I446"/>
  <c r="K446" s="1"/>
  <c r="H442"/>
  <c r="J442" s="1"/>
  <c r="I329"/>
  <c r="K329" s="1"/>
  <c r="I326"/>
  <c r="K326" s="1"/>
  <c r="I320"/>
  <c r="K320" s="1"/>
  <c r="I304"/>
  <c r="K304" s="1"/>
  <c r="M304" s="1"/>
  <c r="M297"/>
  <c r="H170"/>
  <c r="I106"/>
  <c r="K106" s="1"/>
  <c r="G49"/>
  <c r="H49" s="1"/>
  <c r="L133"/>
  <c r="L256"/>
  <c r="H509"/>
  <c r="J509" s="1"/>
  <c r="H497"/>
  <c r="J497" s="1"/>
  <c r="I483"/>
  <c r="K483" s="1"/>
  <c r="I464"/>
  <c r="K464" s="1"/>
  <c r="I455"/>
  <c r="K455" s="1"/>
  <c r="H446"/>
  <c r="I437"/>
  <c r="K437" s="1"/>
  <c r="I431"/>
  <c r="K431" s="1"/>
  <c r="H329"/>
  <c r="H320"/>
  <c r="H315"/>
  <c r="I307"/>
  <c r="M112"/>
  <c r="H106"/>
  <c r="I69"/>
  <c r="K69" s="1"/>
  <c r="M38"/>
  <c r="I462"/>
  <c r="K462" s="1"/>
  <c r="G502"/>
  <c r="H502" s="1"/>
  <c r="J410"/>
  <c r="J472"/>
  <c r="J508"/>
  <c r="H500"/>
  <c r="I500"/>
  <c r="K500" s="1"/>
  <c r="G406"/>
  <c r="H406" s="1"/>
  <c r="G246"/>
  <c r="H246" s="1"/>
  <c r="G240"/>
  <c r="H240" s="1"/>
  <c r="G228"/>
  <c r="I228" s="1"/>
  <c r="K228" s="1"/>
  <c r="G217"/>
  <c r="I217" s="1"/>
  <c r="K217" s="1"/>
  <c r="G211"/>
  <c r="H211" s="1"/>
  <c r="G203"/>
  <c r="I203" s="1"/>
  <c r="K203" s="1"/>
  <c r="G194"/>
  <c r="I194" s="1"/>
  <c r="K194" s="1"/>
  <c r="G175"/>
  <c r="H175" s="1"/>
  <c r="G168"/>
  <c r="G166"/>
  <c r="H166" s="1"/>
  <c r="H161"/>
  <c r="I161"/>
  <c r="K161" s="1"/>
  <c r="G156"/>
  <c r="I156" s="1"/>
  <c r="K156" s="1"/>
  <c r="H153"/>
  <c r="J153" s="1"/>
  <c r="I153"/>
  <c r="G126"/>
  <c r="I126" s="1"/>
  <c r="K126" s="1"/>
  <c r="G120"/>
  <c r="H120" s="1"/>
  <c r="G113"/>
  <c r="I113" s="1"/>
  <c r="K113" s="1"/>
  <c r="G111"/>
  <c r="H111" s="1"/>
  <c r="G102"/>
  <c r="I102" s="1"/>
  <c r="K102" s="1"/>
  <c r="H97"/>
  <c r="I97"/>
  <c r="K97" s="1"/>
  <c r="I474"/>
  <c r="K474" s="1"/>
  <c r="I472"/>
  <c r="K472" s="1"/>
  <c r="H464"/>
  <c r="I419"/>
  <c r="K419" s="1"/>
  <c r="I104"/>
  <c r="K104" s="1"/>
  <c r="G418"/>
  <c r="I418" s="1"/>
  <c r="K418" s="1"/>
  <c r="G370"/>
  <c r="I370" s="1"/>
  <c r="K370" s="1"/>
  <c r="G363"/>
  <c r="H363" s="1"/>
  <c r="G356"/>
  <c r="H356" s="1"/>
  <c r="J356" s="1"/>
  <c r="G323"/>
  <c r="H323" s="1"/>
  <c r="G276"/>
  <c r="H276" s="1"/>
  <c r="H242"/>
  <c r="I242"/>
  <c r="K242" s="1"/>
  <c r="G235"/>
  <c r="H235" s="1"/>
  <c r="H227"/>
  <c r="I227"/>
  <c r="K227" s="1"/>
  <c r="G182"/>
  <c r="H182" s="1"/>
  <c r="G179"/>
  <c r="I179" s="1"/>
  <c r="K179" s="1"/>
  <c r="G131"/>
  <c r="I131" s="1"/>
  <c r="K131" s="1"/>
  <c r="I494"/>
  <c r="K494" s="1"/>
  <c r="I492"/>
  <c r="K492" s="1"/>
  <c r="I476"/>
  <c r="K476" s="1"/>
  <c r="H474"/>
  <c r="I410"/>
  <c r="K410" s="1"/>
  <c r="I219"/>
  <c r="K219" s="1"/>
  <c r="I177"/>
  <c r="K177" s="1"/>
  <c r="H104"/>
  <c r="G392"/>
  <c r="I392" s="1"/>
  <c r="K392" s="1"/>
  <c r="G376"/>
  <c r="H376" s="1"/>
  <c r="G366"/>
  <c r="H366" s="1"/>
  <c r="G362"/>
  <c r="I362" s="1"/>
  <c r="K362" s="1"/>
  <c r="H358"/>
  <c r="I358"/>
  <c r="K358" s="1"/>
  <c r="G353"/>
  <c r="H353" s="1"/>
  <c r="H346"/>
  <c r="J346" s="1"/>
  <c r="I346"/>
  <c r="K346" s="1"/>
  <c r="G322"/>
  <c r="H322" s="1"/>
  <c r="G283"/>
  <c r="I283" s="1"/>
  <c r="K283" s="1"/>
  <c r="G275"/>
  <c r="I275" s="1"/>
  <c r="K275" s="1"/>
  <c r="G263"/>
  <c r="H263" s="1"/>
  <c r="H259"/>
  <c r="J259" s="1"/>
  <c r="I259"/>
  <c r="K259" s="1"/>
  <c r="H250"/>
  <c r="I250"/>
  <c r="K250" s="1"/>
  <c r="G93"/>
  <c r="H93" s="1"/>
  <c r="J93" s="1"/>
  <c r="G88"/>
  <c r="H88" s="1"/>
  <c r="G83"/>
  <c r="I83" s="1"/>
  <c r="K83" s="1"/>
  <c r="H77"/>
  <c r="J77" s="1"/>
  <c r="I77"/>
  <c r="K77" s="1"/>
  <c r="G57"/>
  <c r="H57" s="1"/>
  <c r="G45"/>
  <c r="H45" s="1"/>
  <c r="M496"/>
  <c r="H494"/>
  <c r="J494" s="1"/>
  <c r="H492"/>
  <c r="J492" s="1"/>
  <c r="I489"/>
  <c r="K489" s="1"/>
  <c r="I487"/>
  <c r="K487" s="1"/>
  <c r="I478"/>
  <c r="K478" s="1"/>
  <c r="H476"/>
  <c r="J476" s="1"/>
  <c r="M476" s="1"/>
  <c r="I471"/>
  <c r="K471" s="1"/>
  <c r="I465"/>
  <c r="K465" s="1"/>
  <c r="I451"/>
  <c r="K451" s="1"/>
  <c r="I422"/>
  <c r="K422" s="1"/>
  <c r="M422" s="1"/>
  <c r="H419"/>
  <c r="I401"/>
  <c r="K401" s="1"/>
  <c r="H331"/>
  <c r="H279"/>
  <c r="H219"/>
  <c r="I199"/>
  <c r="H177"/>
  <c r="J177" s="1"/>
  <c r="I129"/>
  <c r="H71"/>
  <c r="G417"/>
  <c r="I417" s="1"/>
  <c r="K417" s="1"/>
  <c r="H390"/>
  <c r="G382"/>
  <c r="I382" s="1"/>
  <c r="K382" s="1"/>
  <c r="G372"/>
  <c r="G117"/>
  <c r="I117" s="1"/>
  <c r="K117" s="1"/>
  <c r="G100"/>
  <c r="G98"/>
  <c r="H98" s="1"/>
  <c r="G92"/>
  <c r="I92" s="1"/>
  <c r="K92" s="1"/>
  <c r="H89"/>
  <c r="I89"/>
  <c r="K89" s="1"/>
  <c r="G56"/>
  <c r="I56" s="1"/>
  <c r="K56" s="1"/>
  <c r="M44"/>
  <c r="G36"/>
  <c r="I36" s="1"/>
  <c r="K36" s="1"/>
  <c r="G34"/>
  <c r="H34" s="1"/>
  <c r="H29"/>
  <c r="G24"/>
  <c r="I24" s="1"/>
  <c r="K24" s="1"/>
  <c r="M326"/>
  <c r="M384"/>
  <c r="M72"/>
  <c r="M364"/>
  <c r="M256"/>
  <c r="L84"/>
  <c r="L364"/>
  <c r="M212"/>
  <c r="M192"/>
  <c r="M340"/>
  <c r="I37"/>
  <c r="K37" s="1"/>
  <c r="H37"/>
  <c r="I33"/>
  <c r="K33" s="1"/>
  <c r="H33"/>
  <c r="H25"/>
  <c r="I25"/>
  <c r="K25" s="1"/>
  <c r="H16"/>
  <c r="I16"/>
  <c r="K16" s="1"/>
  <c r="M444"/>
  <c r="I294"/>
  <c r="M133"/>
  <c r="M84"/>
  <c r="J487"/>
  <c r="K395"/>
  <c r="M395" s="1"/>
  <c r="J483"/>
  <c r="J477"/>
  <c r="M477" s="1"/>
  <c r="J475"/>
  <c r="M475" s="1"/>
  <c r="L475"/>
  <c r="J471"/>
  <c r="J467"/>
  <c r="M467" s="1"/>
  <c r="J465"/>
  <c r="J463"/>
  <c r="L497"/>
  <c r="J493"/>
  <c r="J451"/>
  <c r="L451"/>
  <c r="L447"/>
  <c r="L439"/>
  <c r="G498"/>
  <c r="H498" s="1"/>
  <c r="G485"/>
  <c r="H485" s="1"/>
  <c r="G456"/>
  <c r="H456" s="1"/>
  <c r="H454"/>
  <c r="I454"/>
  <c r="K454" s="1"/>
  <c r="H452"/>
  <c r="I452"/>
  <c r="K452" s="1"/>
  <c r="G432"/>
  <c r="I432" s="1"/>
  <c r="K432" s="1"/>
  <c r="H430"/>
  <c r="I430"/>
  <c r="K430" s="1"/>
  <c r="J504"/>
  <c r="I491"/>
  <c r="K491" s="1"/>
  <c r="I394"/>
  <c r="I214"/>
  <c r="G429"/>
  <c r="I429" s="1"/>
  <c r="K429" s="1"/>
  <c r="G424"/>
  <c r="H424" s="1"/>
  <c r="G416"/>
  <c r="I416" s="1"/>
  <c r="K416" s="1"/>
  <c r="G408"/>
  <c r="H408" s="1"/>
  <c r="G398"/>
  <c r="I398" s="1"/>
  <c r="K398" s="1"/>
  <c r="G396"/>
  <c r="I396" s="1"/>
  <c r="K396" s="1"/>
  <c r="G389"/>
  <c r="H389" s="1"/>
  <c r="G377"/>
  <c r="I377" s="1"/>
  <c r="K377" s="1"/>
  <c r="H375"/>
  <c r="I375"/>
  <c r="K375" s="1"/>
  <c r="G371"/>
  <c r="I371" s="1"/>
  <c r="K371" s="1"/>
  <c r="H369"/>
  <c r="I369"/>
  <c r="K369" s="1"/>
  <c r="G365"/>
  <c r="I365" s="1"/>
  <c r="K365" s="1"/>
  <c r="G352"/>
  <c r="H352" s="1"/>
  <c r="G344"/>
  <c r="H344" s="1"/>
  <c r="G325"/>
  <c r="H325" s="1"/>
  <c r="G321"/>
  <c r="H321" s="1"/>
  <c r="G317"/>
  <c r="H317" s="1"/>
  <c r="G286"/>
  <c r="H286" s="1"/>
  <c r="G284"/>
  <c r="I284" s="1"/>
  <c r="K284" s="1"/>
  <c r="H282"/>
  <c r="I282"/>
  <c r="K282" s="1"/>
  <c r="G280"/>
  <c r="H280" s="1"/>
  <c r="G261"/>
  <c r="I261" s="1"/>
  <c r="K261" s="1"/>
  <c r="G257"/>
  <c r="I257" s="1"/>
  <c r="K257" s="1"/>
  <c r="G253"/>
  <c r="H253" s="1"/>
  <c r="G222"/>
  <c r="I222" s="1"/>
  <c r="K222" s="1"/>
  <c r="G220"/>
  <c r="H220" s="1"/>
  <c r="H218"/>
  <c r="I218"/>
  <c r="K218" s="1"/>
  <c r="G216"/>
  <c r="I216" s="1"/>
  <c r="K216" s="1"/>
  <c r="G197"/>
  <c r="I197" s="1"/>
  <c r="K197" s="1"/>
  <c r="G193"/>
  <c r="H193" s="1"/>
  <c r="G189"/>
  <c r="I189" s="1"/>
  <c r="K189" s="1"/>
  <c r="G171"/>
  <c r="H171" s="1"/>
  <c r="G167"/>
  <c r="H167" s="1"/>
  <c r="G159"/>
  <c r="H159" s="1"/>
  <c r="G155"/>
  <c r="H155" s="1"/>
  <c r="H149"/>
  <c r="I149"/>
  <c r="K149" s="1"/>
  <c r="H145"/>
  <c r="I145"/>
  <c r="K145" s="1"/>
  <c r="G107"/>
  <c r="H107" s="1"/>
  <c r="G103"/>
  <c r="H103" s="1"/>
  <c r="G95"/>
  <c r="I95" s="1"/>
  <c r="K95" s="1"/>
  <c r="G91"/>
  <c r="H91" s="1"/>
  <c r="H85"/>
  <c r="I85"/>
  <c r="K85" s="1"/>
  <c r="H81"/>
  <c r="I81"/>
  <c r="K81" s="1"/>
  <c r="G43"/>
  <c r="I43" s="1"/>
  <c r="K43" s="1"/>
  <c r="G39"/>
  <c r="H39" s="1"/>
  <c r="G31"/>
  <c r="H31" s="1"/>
  <c r="G27"/>
  <c r="H27" s="1"/>
  <c r="H21"/>
  <c r="I21"/>
  <c r="K21" s="1"/>
  <c r="I17"/>
  <c r="K17" s="1"/>
  <c r="H17"/>
  <c r="H506"/>
  <c r="H434"/>
  <c r="I278"/>
  <c r="G427"/>
  <c r="H427" s="1"/>
  <c r="G414"/>
  <c r="I414" s="1"/>
  <c r="K414" s="1"/>
  <c r="G412"/>
  <c r="I412" s="1"/>
  <c r="K412" s="1"/>
  <c r="G405"/>
  <c r="I405" s="1"/>
  <c r="K405" s="1"/>
  <c r="G393"/>
  <c r="I393" s="1"/>
  <c r="K393" s="1"/>
  <c r="G387"/>
  <c r="I387" s="1"/>
  <c r="K387" s="1"/>
  <c r="G381"/>
  <c r="I381" s="1"/>
  <c r="K381" s="1"/>
  <c r="G368"/>
  <c r="I368" s="1"/>
  <c r="K368" s="1"/>
  <c r="G360"/>
  <c r="I360" s="1"/>
  <c r="K360" s="1"/>
  <c r="G350"/>
  <c r="I350" s="1"/>
  <c r="K350" s="1"/>
  <c r="G348"/>
  <c r="H348" s="1"/>
  <c r="G341"/>
  <c r="I341" s="1"/>
  <c r="K341" s="1"/>
  <c r="G337"/>
  <c r="I337" s="1"/>
  <c r="K337" s="1"/>
  <c r="G333"/>
  <c r="I333" s="1"/>
  <c r="K333" s="1"/>
  <c r="G302"/>
  <c r="H302" s="1"/>
  <c r="G300"/>
  <c r="I300" s="1"/>
  <c r="K300" s="1"/>
  <c r="H298"/>
  <c r="I298"/>
  <c r="K298" s="1"/>
  <c r="G296"/>
  <c r="I296" s="1"/>
  <c r="K296" s="1"/>
  <c r="G277"/>
  <c r="I277" s="1"/>
  <c r="K277" s="1"/>
  <c r="G273"/>
  <c r="H273" s="1"/>
  <c r="G269"/>
  <c r="I269" s="1"/>
  <c r="K269" s="1"/>
  <c r="G238"/>
  <c r="I238" s="1"/>
  <c r="K238" s="1"/>
  <c r="G236"/>
  <c r="I236" s="1"/>
  <c r="K236" s="1"/>
  <c r="H234"/>
  <c r="I234"/>
  <c r="K234" s="1"/>
  <c r="G232"/>
  <c r="H232" s="1"/>
  <c r="G213"/>
  <c r="I213" s="1"/>
  <c r="K213" s="1"/>
  <c r="G209"/>
  <c r="H209" s="1"/>
  <c r="G205"/>
  <c r="I205" s="1"/>
  <c r="K205" s="1"/>
  <c r="G144"/>
  <c r="I144" s="1"/>
  <c r="K144" s="1"/>
  <c r="G80"/>
  <c r="H80" s="1"/>
  <c r="G345"/>
  <c r="I345" s="1"/>
  <c r="K345" s="1"/>
  <c r="G318"/>
  <c r="I318" s="1"/>
  <c r="K318" s="1"/>
  <c r="G316"/>
  <c r="I316" s="1"/>
  <c r="K316" s="1"/>
  <c r="G312"/>
  <c r="I312" s="1"/>
  <c r="K312" s="1"/>
  <c r="G293"/>
  <c r="I293" s="1"/>
  <c r="K293" s="1"/>
  <c r="G289"/>
  <c r="I289" s="1"/>
  <c r="K289" s="1"/>
  <c r="G285"/>
  <c r="I285" s="1"/>
  <c r="K285" s="1"/>
  <c r="G254"/>
  <c r="G252"/>
  <c r="I252" s="1"/>
  <c r="K252" s="1"/>
  <c r="G248"/>
  <c r="I248" s="1"/>
  <c r="K248" s="1"/>
  <c r="G229"/>
  <c r="I229" s="1"/>
  <c r="K229" s="1"/>
  <c r="G225"/>
  <c r="I225" s="1"/>
  <c r="K225" s="1"/>
  <c r="G221"/>
  <c r="I221" s="1"/>
  <c r="K221" s="1"/>
  <c r="G190"/>
  <c r="I190" s="1"/>
  <c r="K190" s="1"/>
  <c r="G188"/>
  <c r="I188" s="1"/>
  <c r="K188" s="1"/>
  <c r="G184"/>
  <c r="I184" s="1"/>
  <c r="K184" s="1"/>
  <c r="G160"/>
  <c r="I160" s="1"/>
  <c r="K160" s="1"/>
  <c r="G96"/>
  <c r="I96" s="1"/>
  <c r="K96" s="1"/>
  <c r="G32"/>
  <c r="I32" s="1"/>
  <c r="K32" s="1"/>
  <c r="G14"/>
  <c r="I14" s="1"/>
  <c r="K14" s="1"/>
  <c r="G349"/>
  <c r="I349" s="1"/>
  <c r="K349" s="1"/>
  <c r="G334"/>
  <c r="I334" s="1"/>
  <c r="K334" s="1"/>
  <c r="G332"/>
  <c r="I332" s="1"/>
  <c r="K332" s="1"/>
  <c r="G328"/>
  <c r="I328" s="1"/>
  <c r="K328" s="1"/>
  <c r="G309"/>
  <c r="I309" s="1"/>
  <c r="K309" s="1"/>
  <c r="G305"/>
  <c r="I305" s="1"/>
  <c r="K305" s="1"/>
  <c r="G301"/>
  <c r="I301" s="1"/>
  <c r="K301" s="1"/>
  <c r="G270"/>
  <c r="I270" s="1"/>
  <c r="K270" s="1"/>
  <c r="G268"/>
  <c r="I268" s="1"/>
  <c r="K268" s="1"/>
  <c r="G264"/>
  <c r="I264" s="1"/>
  <c r="K264" s="1"/>
  <c r="G245"/>
  <c r="I245" s="1"/>
  <c r="K245" s="1"/>
  <c r="G241"/>
  <c r="I241" s="1"/>
  <c r="K241" s="1"/>
  <c r="G237"/>
  <c r="I237" s="1"/>
  <c r="K237" s="1"/>
  <c r="G206"/>
  <c r="I206" s="1"/>
  <c r="K206" s="1"/>
  <c r="G204"/>
  <c r="I204" s="1"/>
  <c r="K204" s="1"/>
  <c r="G200"/>
  <c r="I200" s="1"/>
  <c r="K200" s="1"/>
  <c r="G181"/>
  <c r="I181" s="1"/>
  <c r="K181" s="1"/>
  <c r="G178"/>
  <c r="I178" s="1"/>
  <c r="K178" s="1"/>
  <c r="G174"/>
  <c r="I174" s="1"/>
  <c r="K174" s="1"/>
  <c r="G143"/>
  <c r="I143" s="1"/>
  <c r="K143" s="1"/>
  <c r="G139"/>
  <c r="I139" s="1"/>
  <c r="K139" s="1"/>
  <c r="G116"/>
  <c r="I116" s="1"/>
  <c r="K116" s="1"/>
  <c r="G114"/>
  <c r="I114" s="1"/>
  <c r="K114" s="1"/>
  <c r="G110"/>
  <c r="I110" s="1"/>
  <c r="K110" s="1"/>
  <c r="G79"/>
  <c r="I79" s="1"/>
  <c r="K79" s="1"/>
  <c r="G75"/>
  <c r="I75" s="1"/>
  <c r="K75" s="1"/>
  <c r="G52"/>
  <c r="I52" s="1"/>
  <c r="K52" s="1"/>
  <c r="G50"/>
  <c r="I50" s="1"/>
  <c r="K50" s="1"/>
  <c r="G46"/>
  <c r="I46" s="1"/>
  <c r="K46" s="1"/>
  <c r="L442" l="1"/>
  <c r="M497"/>
  <c r="M490"/>
  <c r="L399"/>
  <c r="M508"/>
  <c r="M450"/>
  <c r="L18"/>
  <c r="M385"/>
  <c r="M342"/>
  <c r="M187"/>
  <c r="M121"/>
  <c r="M399"/>
  <c r="M251"/>
  <c r="M308"/>
  <c r="L508"/>
  <c r="M473"/>
  <c r="M463"/>
  <c r="L473"/>
  <c r="L64"/>
  <c r="L251"/>
  <c r="M457"/>
  <c r="H184"/>
  <c r="J184" s="1"/>
  <c r="M184" s="1"/>
  <c r="M509"/>
  <c r="L306"/>
  <c r="M28"/>
  <c r="M480"/>
  <c r="H335"/>
  <c r="J335" s="1"/>
  <c r="M335" s="1"/>
  <c r="L457"/>
  <c r="L437"/>
  <c r="M493"/>
  <c r="L395"/>
  <c r="L22"/>
  <c r="L403"/>
  <c r="L123"/>
  <c r="M258"/>
  <c r="M378"/>
  <c r="M90"/>
  <c r="M354"/>
  <c r="K30"/>
  <c r="M30" s="1"/>
  <c r="L30"/>
  <c r="L407"/>
  <c r="L493"/>
  <c r="L471"/>
  <c r="M483"/>
  <c r="L489"/>
  <c r="H370"/>
  <c r="L370" s="1"/>
  <c r="L121"/>
  <c r="L266"/>
  <c r="L11"/>
  <c r="M486"/>
  <c r="M94"/>
  <c r="M265"/>
  <c r="L465"/>
  <c r="I291"/>
  <c r="K291" s="1"/>
  <c r="M291" s="1"/>
  <c r="L90"/>
  <c r="I118"/>
  <c r="K118" s="1"/>
  <c r="H449"/>
  <c r="L449" s="1"/>
  <c r="I267"/>
  <c r="K267" s="1"/>
  <c r="L142"/>
  <c r="H113"/>
  <c r="L490"/>
  <c r="I503"/>
  <c r="K503" s="1"/>
  <c r="L455"/>
  <c r="L28"/>
  <c r="L480"/>
  <c r="L258"/>
  <c r="H423"/>
  <c r="J423" s="1"/>
  <c r="M423" s="1"/>
  <c r="I195"/>
  <c r="K195" s="1"/>
  <c r="H438"/>
  <c r="L438" s="1"/>
  <c r="M488"/>
  <c r="I501"/>
  <c r="K501" s="1"/>
  <c r="M501" s="1"/>
  <c r="I445"/>
  <c r="K445" s="1"/>
  <c r="M445" s="1"/>
  <c r="L354"/>
  <c r="H228"/>
  <c r="L228" s="1"/>
  <c r="K109"/>
  <c r="M109" s="1"/>
  <c r="M437"/>
  <c r="H169"/>
  <c r="J169" s="1"/>
  <c r="M169" s="1"/>
  <c r="I78"/>
  <c r="K78" s="1"/>
  <c r="M172"/>
  <c r="L481"/>
  <c r="J119"/>
  <c r="M119" s="1"/>
  <c r="L119"/>
  <c r="G10"/>
  <c r="I10" s="1"/>
  <c r="L509"/>
  <c r="L65"/>
  <c r="H138"/>
  <c r="J455"/>
  <c r="M455" s="1"/>
  <c r="L463"/>
  <c r="L477"/>
  <c r="J481"/>
  <c r="M481" s="1"/>
  <c r="L310"/>
  <c r="L484"/>
  <c r="L402"/>
  <c r="M401"/>
  <c r="L488"/>
  <c r="I93"/>
  <c r="K93" s="1"/>
  <c r="M93" s="1"/>
  <c r="I120"/>
  <c r="K120" s="1"/>
  <c r="L265"/>
  <c r="J60"/>
  <c r="M60" s="1"/>
  <c r="L314"/>
  <c r="I164"/>
  <c r="K164" s="1"/>
  <c r="M164" s="1"/>
  <c r="H137"/>
  <c r="L137" s="1"/>
  <c r="H53"/>
  <c r="J53" s="1"/>
  <c r="M53" s="1"/>
  <c r="I435"/>
  <c r="K435" s="1"/>
  <c r="M435" s="1"/>
  <c r="J357"/>
  <c r="M357" s="1"/>
  <c r="L357"/>
  <c r="J150"/>
  <c r="M150" s="1"/>
  <c r="L150"/>
  <c r="J288"/>
  <c r="M288" s="1"/>
  <c r="L288"/>
  <c r="H139"/>
  <c r="J139" s="1"/>
  <c r="M139" s="1"/>
  <c r="M465"/>
  <c r="L342"/>
  <c r="H428"/>
  <c r="J428" s="1"/>
  <c r="I469"/>
  <c r="K469" s="1"/>
  <c r="M469" s="1"/>
  <c r="L466"/>
  <c r="M442"/>
  <c r="L378"/>
  <c r="M303"/>
  <c r="H51"/>
  <c r="L51" s="1"/>
  <c r="I70"/>
  <c r="K70" s="1"/>
  <c r="M70" s="1"/>
  <c r="I151"/>
  <c r="K151" s="1"/>
  <c r="L202"/>
  <c r="I292"/>
  <c r="K292" s="1"/>
  <c r="L94"/>
  <c r="L330"/>
  <c r="J420"/>
  <c r="M420" s="1"/>
  <c r="L420"/>
  <c r="L172"/>
  <c r="H238"/>
  <c r="J238" s="1"/>
  <c r="M238" s="1"/>
  <c r="H257"/>
  <c r="J257" s="1"/>
  <c r="M257" s="1"/>
  <c r="I317"/>
  <c r="K317" s="1"/>
  <c r="L504"/>
  <c r="M428"/>
  <c r="I276"/>
  <c r="K276" s="1"/>
  <c r="K176"/>
  <c r="M176" s="1"/>
  <c r="I19"/>
  <c r="K19" s="1"/>
  <c r="H12"/>
  <c r="J12" s="1"/>
  <c r="M12" s="1"/>
  <c r="H67"/>
  <c r="J67" s="1"/>
  <c r="M67" s="1"/>
  <c r="I186"/>
  <c r="K186" s="1"/>
  <c r="M186" s="1"/>
  <c r="I255"/>
  <c r="K255" s="1"/>
  <c r="I198"/>
  <c r="K198" s="1"/>
  <c r="M198" s="1"/>
  <c r="I262"/>
  <c r="K262" s="1"/>
  <c r="I162"/>
  <c r="K162" s="1"/>
  <c r="I421"/>
  <c r="K421" s="1"/>
  <c r="M421" s="1"/>
  <c r="H208"/>
  <c r="L208" s="1"/>
  <c r="J409"/>
  <c r="M409" s="1"/>
  <c r="L409"/>
  <c r="J13"/>
  <c r="M13" s="1"/>
  <c r="L13"/>
  <c r="J125"/>
  <c r="M125" s="1"/>
  <c r="L125"/>
  <c r="L187"/>
  <c r="L441"/>
  <c r="M471"/>
  <c r="M489"/>
  <c r="H24"/>
  <c r="L24" s="1"/>
  <c r="H36"/>
  <c r="J36" s="1"/>
  <c r="M36" s="1"/>
  <c r="H131"/>
  <c r="J131" s="1"/>
  <c r="M131" s="1"/>
  <c r="H217"/>
  <c r="J217" s="1"/>
  <c r="M217" s="1"/>
  <c r="L391"/>
  <c r="M69"/>
  <c r="H55"/>
  <c r="J55" s="1"/>
  <c r="M55" s="1"/>
  <c r="I207"/>
  <c r="K207" s="1"/>
  <c r="L486"/>
  <c r="M462"/>
  <c r="I61"/>
  <c r="K61" s="1"/>
  <c r="J87"/>
  <c r="M87" s="1"/>
  <c r="L87"/>
  <c r="L374"/>
  <c r="J374"/>
  <c r="M374" s="1"/>
  <c r="J231"/>
  <c r="M231" s="1"/>
  <c r="L231"/>
  <c r="M441"/>
  <c r="I165"/>
  <c r="K165" s="1"/>
  <c r="M165" s="1"/>
  <c r="H26"/>
  <c r="J26" s="1"/>
  <c r="M26" s="1"/>
  <c r="I127"/>
  <c r="K127" s="1"/>
  <c r="I76"/>
  <c r="K76" s="1"/>
  <c r="H311"/>
  <c r="J311" s="1"/>
  <c r="H460"/>
  <c r="I122"/>
  <c r="H367"/>
  <c r="J367" s="1"/>
  <c r="M367" s="1"/>
  <c r="H210"/>
  <c r="H386"/>
  <c r="L386" s="1"/>
  <c r="I54"/>
  <c r="K54" s="1"/>
  <c r="I272"/>
  <c r="K272" s="1"/>
  <c r="L343"/>
  <c r="I48"/>
  <c r="J388"/>
  <c r="J54"/>
  <c r="I254"/>
  <c r="K254" s="1"/>
  <c r="H254"/>
  <c r="J254" s="1"/>
  <c r="H132"/>
  <c r="J132" s="1"/>
  <c r="I132"/>
  <c r="K132" s="1"/>
  <c r="H299"/>
  <c r="I299"/>
  <c r="K299" s="1"/>
  <c r="J223"/>
  <c r="L459"/>
  <c r="L327"/>
  <c r="H66"/>
  <c r="L66" s="1"/>
  <c r="J127"/>
  <c r="H163"/>
  <c r="I163"/>
  <c r="K163" s="1"/>
  <c r="I63"/>
  <c r="K63" s="1"/>
  <c r="H63"/>
  <c r="H136"/>
  <c r="H400"/>
  <c r="I415"/>
  <c r="I458"/>
  <c r="K458" s="1"/>
  <c r="H458"/>
  <c r="I196"/>
  <c r="K196" s="1"/>
  <c r="I351"/>
  <c r="I479"/>
  <c r="J267"/>
  <c r="H499"/>
  <c r="H372"/>
  <c r="I372"/>
  <c r="K372" s="1"/>
  <c r="K153"/>
  <c r="M153" s="1"/>
  <c r="L153"/>
  <c r="K319"/>
  <c r="M319" s="1"/>
  <c r="L319"/>
  <c r="J397"/>
  <c r="M397" s="1"/>
  <c r="L397"/>
  <c r="J61"/>
  <c r="M327"/>
  <c r="H101"/>
  <c r="I101"/>
  <c r="K101" s="1"/>
  <c r="H426"/>
  <c r="I426"/>
  <c r="K426" s="1"/>
  <c r="J78"/>
  <c r="K311"/>
  <c r="I247"/>
  <c r="K247" s="1"/>
  <c r="H247"/>
  <c r="J137"/>
  <c r="M137" s="1"/>
  <c r="J262"/>
  <c r="J118"/>
  <c r="J162"/>
  <c r="J151"/>
  <c r="M459"/>
  <c r="H100"/>
  <c r="J100" s="1"/>
  <c r="I100"/>
  <c r="K100" s="1"/>
  <c r="I168"/>
  <c r="K168" s="1"/>
  <c r="H168"/>
  <c r="L478"/>
  <c r="L303"/>
  <c r="M478"/>
  <c r="L70"/>
  <c r="H505"/>
  <c r="J505" s="1"/>
  <c r="M505" s="1"/>
  <c r="H379"/>
  <c r="J379" s="1"/>
  <c r="I379"/>
  <c r="K379" s="1"/>
  <c r="H148"/>
  <c r="H41"/>
  <c r="I41"/>
  <c r="K41" s="1"/>
  <c r="I108"/>
  <c r="K108" s="1"/>
  <c r="M108" s="1"/>
  <c r="H339"/>
  <c r="H361"/>
  <c r="J260"/>
  <c r="M260" s="1"/>
  <c r="L260"/>
  <c r="I158"/>
  <c r="K158" s="1"/>
  <c r="M158" s="1"/>
  <c r="J195"/>
  <c r="M195" s="1"/>
  <c r="H425"/>
  <c r="I425"/>
  <c r="K425" s="1"/>
  <c r="J196"/>
  <c r="H287"/>
  <c r="I461"/>
  <c r="K461" s="1"/>
  <c r="M461" s="1"/>
  <c r="I223"/>
  <c r="K223" s="1"/>
  <c r="H147"/>
  <c r="J292"/>
  <c r="I388"/>
  <c r="K388" s="1"/>
  <c r="M346"/>
  <c r="I406"/>
  <c r="K406" s="1"/>
  <c r="H59"/>
  <c r="L59" s="1"/>
  <c r="M431"/>
  <c r="H154"/>
  <c r="L154" s="1"/>
  <c r="I243"/>
  <c r="K243" s="1"/>
  <c r="M243" s="1"/>
  <c r="H74"/>
  <c r="H86"/>
  <c r="H128"/>
  <c r="I183"/>
  <c r="K183" s="1"/>
  <c r="M183" s="1"/>
  <c r="I201"/>
  <c r="I336"/>
  <c r="H373"/>
  <c r="H404"/>
  <c r="H433"/>
  <c r="H468"/>
  <c r="I68"/>
  <c r="K68" s="1"/>
  <c r="H134"/>
  <c r="H173"/>
  <c r="J255"/>
  <c r="L255"/>
  <c r="J115"/>
  <c r="M115" s="1"/>
  <c r="L115"/>
  <c r="H105"/>
  <c r="H141"/>
  <c r="I274"/>
  <c r="I347"/>
  <c r="H355"/>
  <c r="H453"/>
  <c r="H482"/>
  <c r="H47"/>
  <c r="I215"/>
  <c r="I244"/>
  <c r="K244" s="1"/>
  <c r="H413"/>
  <c r="I58"/>
  <c r="K58" s="1"/>
  <c r="H443"/>
  <c r="J68"/>
  <c r="J244"/>
  <c r="J58"/>
  <c r="J185"/>
  <c r="J15"/>
  <c r="J359"/>
  <c r="J135"/>
  <c r="J76"/>
  <c r="I185"/>
  <c r="K185" s="1"/>
  <c r="H309"/>
  <c r="J309" s="1"/>
  <c r="M309" s="1"/>
  <c r="I107"/>
  <c r="K107" s="1"/>
  <c r="M504"/>
  <c r="L428"/>
  <c r="L191"/>
  <c r="I166"/>
  <c r="K166" s="1"/>
  <c r="M77"/>
  <c r="I366"/>
  <c r="K366" s="1"/>
  <c r="I240"/>
  <c r="K240" s="1"/>
  <c r="H102"/>
  <c r="L102" s="1"/>
  <c r="I211"/>
  <c r="K211" s="1"/>
  <c r="L338"/>
  <c r="L385"/>
  <c r="I495"/>
  <c r="K495" s="1"/>
  <c r="M495" s="1"/>
  <c r="H62"/>
  <c r="I73"/>
  <c r="K73" s="1"/>
  <c r="H146"/>
  <c r="J146" s="1"/>
  <c r="M146" s="1"/>
  <c r="H157"/>
  <c r="H180"/>
  <c r="H224"/>
  <c r="I383"/>
  <c r="H23"/>
  <c r="I15"/>
  <c r="K15" s="1"/>
  <c r="J19"/>
  <c r="H140"/>
  <c r="H152"/>
  <c r="H226"/>
  <c r="H295"/>
  <c r="I440"/>
  <c r="H124"/>
  <c r="I233"/>
  <c r="K233" s="1"/>
  <c r="H313"/>
  <c r="I359"/>
  <c r="K359" s="1"/>
  <c r="H382"/>
  <c r="J382" s="1"/>
  <c r="M382" s="1"/>
  <c r="L450"/>
  <c r="H194"/>
  <c r="J194" s="1"/>
  <c r="M194" s="1"/>
  <c r="H126"/>
  <c r="J126" s="1"/>
  <c r="M126" s="1"/>
  <c r="H156"/>
  <c r="J156" s="1"/>
  <c r="M156" s="1"/>
  <c r="L69"/>
  <c r="J73"/>
  <c r="I99"/>
  <c r="K99" s="1"/>
  <c r="M99" s="1"/>
  <c r="H35"/>
  <c r="I130"/>
  <c r="I135"/>
  <c r="K135" s="1"/>
  <c r="J271"/>
  <c r="M271" s="1"/>
  <c r="L271"/>
  <c r="H249"/>
  <c r="K436"/>
  <c r="M436" s="1"/>
  <c r="L436"/>
  <c r="L462"/>
  <c r="H507"/>
  <c r="J507" s="1"/>
  <c r="L431"/>
  <c r="L304"/>
  <c r="J207"/>
  <c r="J380"/>
  <c r="M380" s="1"/>
  <c r="L380"/>
  <c r="L290"/>
  <c r="J503"/>
  <c r="J49"/>
  <c r="K507"/>
  <c r="J411"/>
  <c r="M411" s="1"/>
  <c r="L411"/>
  <c r="J448"/>
  <c r="M448" s="1"/>
  <c r="L448"/>
  <c r="H46"/>
  <c r="J46" s="1"/>
  <c r="M46" s="1"/>
  <c r="H312"/>
  <c r="L312" s="1"/>
  <c r="H144"/>
  <c r="L144" s="1"/>
  <c r="I427"/>
  <c r="K427" s="1"/>
  <c r="H222"/>
  <c r="J222" s="1"/>
  <c r="M222" s="1"/>
  <c r="L445"/>
  <c r="L483"/>
  <c r="L401"/>
  <c r="M487"/>
  <c r="H275"/>
  <c r="L275" s="1"/>
  <c r="I111"/>
  <c r="K111" s="1"/>
  <c r="J106"/>
  <c r="M106" s="1"/>
  <c r="L106"/>
  <c r="J315"/>
  <c r="M315" s="1"/>
  <c r="L315"/>
  <c r="L326"/>
  <c r="H42"/>
  <c r="H40"/>
  <c r="I49"/>
  <c r="K49" s="1"/>
  <c r="J320"/>
  <c r="M320" s="1"/>
  <c r="L320"/>
  <c r="H237"/>
  <c r="L237" s="1"/>
  <c r="H225"/>
  <c r="L225" s="1"/>
  <c r="H296"/>
  <c r="J296" s="1"/>
  <c r="M296" s="1"/>
  <c r="H300"/>
  <c r="J300" s="1"/>
  <c r="M300" s="1"/>
  <c r="H337"/>
  <c r="J337" s="1"/>
  <c r="M337" s="1"/>
  <c r="H398"/>
  <c r="L398" s="1"/>
  <c r="L77"/>
  <c r="H432"/>
  <c r="L432" s="1"/>
  <c r="L93"/>
  <c r="H56"/>
  <c r="J56" s="1"/>
  <c r="M56" s="1"/>
  <c r="H92"/>
  <c r="J92" s="1"/>
  <c r="M92" s="1"/>
  <c r="I57"/>
  <c r="K57" s="1"/>
  <c r="H83"/>
  <c r="J83" s="1"/>
  <c r="M83" s="1"/>
  <c r="H392"/>
  <c r="J392" s="1"/>
  <c r="M392" s="1"/>
  <c r="I182"/>
  <c r="K182" s="1"/>
  <c r="I356"/>
  <c r="K356" s="1"/>
  <c r="M356" s="1"/>
  <c r="J329"/>
  <c r="M329" s="1"/>
  <c r="L329"/>
  <c r="J446"/>
  <c r="M446" s="1"/>
  <c r="L446"/>
  <c r="L487"/>
  <c r="I175"/>
  <c r="K175" s="1"/>
  <c r="M492"/>
  <c r="M472"/>
  <c r="K307"/>
  <c r="M307" s="1"/>
  <c r="L307"/>
  <c r="J170"/>
  <c r="M170" s="1"/>
  <c r="L170"/>
  <c r="J272"/>
  <c r="L230"/>
  <c r="J111"/>
  <c r="J175"/>
  <c r="J502"/>
  <c r="J235"/>
  <c r="J88"/>
  <c r="J322"/>
  <c r="J120"/>
  <c r="J24"/>
  <c r="M24" s="1"/>
  <c r="J34"/>
  <c r="K199"/>
  <c r="M199" s="1"/>
  <c r="L199"/>
  <c r="J370"/>
  <c r="M370" s="1"/>
  <c r="J161"/>
  <c r="M161" s="1"/>
  <c r="L161"/>
  <c r="J240"/>
  <c r="J500"/>
  <c r="M500" s="1"/>
  <c r="L500"/>
  <c r="M410"/>
  <c r="H52"/>
  <c r="J52" s="1"/>
  <c r="M52" s="1"/>
  <c r="H245"/>
  <c r="L245" s="1"/>
  <c r="H96"/>
  <c r="J96" s="1"/>
  <c r="M96" s="1"/>
  <c r="H248"/>
  <c r="L248" s="1"/>
  <c r="H318"/>
  <c r="J318" s="1"/>
  <c r="M318" s="1"/>
  <c r="I80"/>
  <c r="K80" s="1"/>
  <c r="I273"/>
  <c r="K273" s="1"/>
  <c r="I31"/>
  <c r="K31" s="1"/>
  <c r="I193"/>
  <c r="K193" s="1"/>
  <c r="H416"/>
  <c r="L416" s="1"/>
  <c r="I325"/>
  <c r="K325" s="1"/>
  <c r="I456"/>
  <c r="K456" s="1"/>
  <c r="L494"/>
  <c r="L476"/>
  <c r="L346"/>
  <c r="J372"/>
  <c r="J71"/>
  <c r="M71" s="1"/>
  <c r="L71"/>
  <c r="H203"/>
  <c r="J279"/>
  <c r="M279" s="1"/>
  <c r="L279"/>
  <c r="M494"/>
  <c r="J57"/>
  <c r="M259"/>
  <c r="I322"/>
  <c r="K322" s="1"/>
  <c r="J358"/>
  <c r="M358" s="1"/>
  <c r="L358"/>
  <c r="J366"/>
  <c r="J211"/>
  <c r="J474"/>
  <c r="M474" s="1"/>
  <c r="L474"/>
  <c r="J227"/>
  <c r="M227" s="1"/>
  <c r="L227"/>
  <c r="J276"/>
  <c r="L113"/>
  <c r="J113"/>
  <c r="M113" s="1"/>
  <c r="J166"/>
  <c r="J406"/>
  <c r="L406"/>
  <c r="I502"/>
  <c r="K502" s="1"/>
  <c r="L259"/>
  <c r="J29"/>
  <c r="M29" s="1"/>
  <c r="L29"/>
  <c r="I98"/>
  <c r="K98" s="1"/>
  <c r="H117"/>
  <c r="J390"/>
  <c r="M390" s="1"/>
  <c r="L390"/>
  <c r="I88"/>
  <c r="K88" s="1"/>
  <c r="J219"/>
  <c r="M219" s="1"/>
  <c r="L219"/>
  <c r="H283"/>
  <c r="I45"/>
  <c r="K45" s="1"/>
  <c r="I263"/>
  <c r="K263" s="1"/>
  <c r="I353"/>
  <c r="K353" s="1"/>
  <c r="H362"/>
  <c r="I376"/>
  <c r="K376" s="1"/>
  <c r="J104"/>
  <c r="M104" s="1"/>
  <c r="L104"/>
  <c r="J182"/>
  <c r="I235"/>
  <c r="K235" s="1"/>
  <c r="J242"/>
  <c r="M242" s="1"/>
  <c r="L242"/>
  <c r="I323"/>
  <c r="K323" s="1"/>
  <c r="I363"/>
  <c r="K363" s="1"/>
  <c r="H418"/>
  <c r="J233"/>
  <c r="J464"/>
  <c r="M464" s="1"/>
  <c r="L464"/>
  <c r="J97"/>
  <c r="M97" s="1"/>
  <c r="L97"/>
  <c r="I246"/>
  <c r="K246" s="1"/>
  <c r="L422"/>
  <c r="L177"/>
  <c r="H174"/>
  <c r="J174" s="1"/>
  <c r="M174" s="1"/>
  <c r="H332"/>
  <c r="L332" s="1"/>
  <c r="H190"/>
  <c r="J190" s="1"/>
  <c r="M190" s="1"/>
  <c r="H289"/>
  <c r="J289" s="1"/>
  <c r="M289" s="1"/>
  <c r="H213"/>
  <c r="J213" s="1"/>
  <c r="M213" s="1"/>
  <c r="I39"/>
  <c r="K39" s="1"/>
  <c r="H95"/>
  <c r="J95" s="1"/>
  <c r="M95" s="1"/>
  <c r="I280"/>
  <c r="K280" s="1"/>
  <c r="H284"/>
  <c r="J284" s="1"/>
  <c r="M284" s="1"/>
  <c r="I389"/>
  <c r="K389" s="1"/>
  <c r="I485"/>
  <c r="K485" s="1"/>
  <c r="M451"/>
  <c r="L492"/>
  <c r="I34"/>
  <c r="K34" s="1"/>
  <c r="J89"/>
  <c r="M89" s="1"/>
  <c r="L89"/>
  <c r="J98"/>
  <c r="H417"/>
  <c r="K129"/>
  <c r="M129" s="1"/>
  <c r="L129"/>
  <c r="M177"/>
  <c r="J331"/>
  <c r="M331" s="1"/>
  <c r="L331"/>
  <c r="J419"/>
  <c r="M419" s="1"/>
  <c r="L419"/>
  <c r="J45"/>
  <c r="L45"/>
  <c r="J250"/>
  <c r="M250" s="1"/>
  <c r="L250"/>
  <c r="J263"/>
  <c r="J353"/>
  <c r="J376"/>
  <c r="H179"/>
  <c r="J323"/>
  <c r="J363"/>
  <c r="J246"/>
  <c r="L472"/>
  <c r="L410"/>
  <c r="L33"/>
  <c r="J33"/>
  <c r="M33" s="1"/>
  <c r="L491"/>
  <c r="J16"/>
  <c r="M16" s="1"/>
  <c r="L16"/>
  <c r="H114"/>
  <c r="L114" s="1"/>
  <c r="H204"/>
  <c r="L204" s="1"/>
  <c r="H301"/>
  <c r="J301" s="1"/>
  <c r="M301" s="1"/>
  <c r="H32"/>
  <c r="J32" s="1"/>
  <c r="M32" s="1"/>
  <c r="H160"/>
  <c r="J160" s="1"/>
  <c r="M160" s="1"/>
  <c r="H188"/>
  <c r="L188" s="1"/>
  <c r="H221"/>
  <c r="L221" s="1"/>
  <c r="H229"/>
  <c r="L229" s="1"/>
  <c r="H252"/>
  <c r="J252" s="1"/>
  <c r="M252" s="1"/>
  <c r="H285"/>
  <c r="J285" s="1"/>
  <c r="M285" s="1"/>
  <c r="H293"/>
  <c r="J293" s="1"/>
  <c r="M293" s="1"/>
  <c r="H316"/>
  <c r="J316" s="1"/>
  <c r="M316" s="1"/>
  <c r="H345"/>
  <c r="L345" s="1"/>
  <c r="I209"/>
  <c r="K209" s="1"/>
  <c r="I302"/>
  <c r="K302" s="1"/>
  <c r="I159"/>
  <c r="K159" s="1"/>
  <c r="H43"/>
  <c r="L43" s="1"/>
  <c r="I167"/>
  <c r="K167" s="1"/>
  <c r="H189"/>
  <c r="J189" s="1"/>
  <c r="M189" s="1"/>
  <c r="I253"/>
  <c r="K253" s="1"/>
  <c r="I344"/>
  <c r="K344" s="1"/>
  <c r="H365"/>
  <c r="J365" s="1"/>
  <c r="M365" s="1"/>
  <c r="H371"/>
  <c r="L371" s="1"/>
  <c r="H377"/>
  <c r="L377" s="1"/>
  <c r="H396"/>
  <c r="L396" s="1"/>
  <c r="I408"/>
  <c r="K408" s="1"/>
  <c r="I498"/>
  <c r="K498" s="1"/>
  <c r="M491"/>
  <c r="K294"/>
  <c r="M294" s="1"/>
  <c r="L294"/>
  <c r="J37"/>
  <c r="M37" s="1"/>
  <c r="L37"/>
  <c r="H79"/>
  <c r="L79" s="1"/>
  <c r="H181"/>
  <c r="J181" s="1"/>
  <c r="M181" s="1"/>
  <c r="H268"/>
  <c r="J268" s="1"/>
  <c r="M268" s="1"/>
  <c r="H349"/>
  <c r="L349" s="1"/>
  <c r="I232"/>
  <c r="K232" s="1"/>
  <c r="H269"/>
  <c r="J269" s="1"/>
  <c r="M269" s="1"/>
  <c r="H341"/>
  <c r="L341" s="1"/>
  <c r="I27"/>
  <c r="K27" s="1"/>
  <c r="I103"/>
  <c r="K103" s="1"/>
  <c r="H216"/>
  <c r="J216" s="1"/>
  <c r="M216" s="1"/>
  <c r="H261"/>
  <c r="L261" s="1"/>
  <c r="I286"/>
  <c r="K286" s="1"/>
  <c r="J25"/>
  <c r="M25" s="1"/>
  <c r="L25"/>
  <c r="J273"/>
  <c r="L273"/>
  <c r="J348"/>
  <c r="J159"/>
  <c r="J171"/>
  <c r="J193"/>
  <c r="J325"/>
  <c r="J352"/>
  <c r="J389"/>
  <c r="J427"/>
  <c r="J220"/>
  <c r="J253"/>
  <c r="J408"/>
  <c r="J80"/>
  <c r="J280"/>
  <c r="J424"/>
  <c r="J302"/>
  <c r="J232"/>
  <c r="J27"/>
  <c r="J91"/>
  <c r="J103"/>
  <c r="J155"/>
  <c r="J286"/>
  <c r="J321"/>
  <c r="J498"/>
  <c r="J209"/>
  <c r="J234"/>
  <c r="M234" s="1"/>
  <c r="L234"/>
  <c r="J17"/>
  <c r="M17" s="1"/>
  <c r="L17"/>
  <c r="J107"/>
  <c r="J282"/>
  <c r="M282" s="1"/>
  <c r="L282"/>
  <c r="K394"/>
  <c r="M394" s="1"/>
  <c r="L394"/>
  <c r="J452"/>
  <c r="M452" s="1"/>
  <c r="L452"/>
  <c r="J456"/>
  <c r="H205"/>
  <c r="H236"/>
  <c r="J298"/>
  <c r="M298" s="1"/>
  <c r="L298"/>
  <c r="H350"/>
  <c r="H368"/>
  <c r="H387"/>
  <c r="H405"/>
  <c r="H414"/>
  <c r="J434"/>
  <c r="M434" s="1"/>
  <c r="L434"/>
  <c r="J85"/>
  <c r="M85" s="1"/>
  <c r="L85"/>
  <c r="J149"/>
  <c r="M149" s="1"/>
  <c r="L149"/>
  <c r="J218"/>
  <c r="M218" s="1"/>
  <c r="L218"/>
  <c r="J369"/>
  <c r="M369" s="1"/>
  <c r="L369"/>
  <c r="J375"/>
  <c r="M375" s="1"/>
  <c r="L375"/>
  <c r="H429"/>
  <c r="L139"/>
  <c r="K278"/>
  <c r="M278" s="1"/>
  <c r="L278"/>
  <c r="J31"/>
  <c r="H50"/>
  <c r="H75"/>
  <c r="H110"/>
  <c r="H116"/>
  <c r="H143"/>
  <c r="H178"/>
  <c r="H200"/>
  <c r="H206"/>
  <c r="H241"/>
  <c r="H264"/>
  <c r="H270"/>
  <c r="H305"/>
  <c r="H328"/>
  <c r="H334"/>
  <c r="H14"/>
  <c r="L184"/>
  <c r="L296"/>
  <c r="I348"/>
  <c r="K348" s="1"/>
  <c r="J506"/>
  <c r="M506" s="1"/>
  <c r="L506"/>
  <c r="J39"/>
  <c r="I91"/>
  <c r="K91" s="1"/>
  <c r="I155"/>
  <c r="K155" s="1"/>
  <c r="I171"/>
  <c r="K171" s="1"/>
  <c r="I220"/>
  <c r="K220" s="1"/>
  <c r="I321"/>
  <c r="K321" s="1"/>
  <c r="I352"/>
  <c r="K352" s="1"/>
  <c r="J398"/>
  <c r="M398" s="1"/>
  <c r="I424"/>
  <c r="K424" s="1"/>
  <c r="J454"/>
  <c r="M454" s="1"/>
  <c r="L454"/>
  <c r="J167"/>
  <c r="J317"/>
  <c r="J344"/>
  <c r="H277"/>
  <c r="H333"/>
  <c r="H360"/>
  <c r="H381"/>
  <c r="H393"/>
  <c r="H412"/>
  <c r="J21"/>
  <c r="M21" s="1"/>
  <c r="L21"/>
  <c r="J81"/>
  <c r="M81" s="1"/>
  <c r="L81"/>
  <c r="J145"/>
  <c r="M145" s="1"/>
  <c r="L145"/>
  <c r="H197"/>
  <c r="K214"/>
  <c r="M214" s="1"/>
  <c r="L214"/>
  <c r="J430"/>
  <c r="M430" s="1"/>
  <c r="L430"/>
  <c r="J485"/>
  <c r="L216" l="1"/>
  <c r="L19"/>
  <c r="L195"/>
  <c r="M118"/>
  <c r="M54"/>
  <c r="L159"/>
  <c r="L166"/>
  <c r="M372"/>
  <c r="J59"/>
  <c r="M59" s="1"/>
  <c r="M100"/>
  <c r="J438"/>
  <c r="M438" s="1"/>
  <c r="L36"/>
  <c r="L335"/>
  <c r="L423"/>
  <c r="H10"/>
  <c r="J10" s="1"/>
  <c r="L501"/>
  <c r="L12"/>
  <c r="M151"/>
  <c r="J208"/>
  <c r="M208" s="1"/>
  <c r="M389"/>
  <c r="M246"/>
  <c r="L58"/>
  <c r="J248"/>
  <c r="M248" s="1"/>
  <c r="L456"/>
  <c r="L257"/>
  <c r="M58"/>
  <c r="L168"/>
  <c r="L169"/>
  <c r="L118"/>
  <c r="L198"/>
  <c r="J449"/>
  <c r="M449" s="1"/>
  <c r="J371"/>
  <c r="M371" s="1"/>
  <c r="L39"/>
  <c r="M233"/>
  <c r="J386"/>
  <c r="M386" s="1"/>
  <c r="L317"/>
  <c r="L78"/>
  <c r="L120"/>
  <c r="L503"/>
  <c r="M317"/>
  <c r="L31"/>
  <c r="M456"/>
  <c r="J228"/>
  <c r="M228" s="1"/>
  <c r="L107"/>
  <c r="J102"/>
  <c r="M102" s="1"/>
  <c r="L291"/>
  <c r="L160"/>
  <c r="M254"/>
  <c r="M27"/>
  <c r="L276"/>
  <c r="L131"/>
  <c r="L372"/>
  <c r="J168"/>
  <c r="M168" s="1"/>
  <c r="L292"/>
  <c r="J51"/>
  <c r="M51" s="1"/>
  <c r="M267"/>
  <c r="L217"/>
  <c r="M292"/>
  <c r="L67"/>
  <c r="L162"/>
  <c r="L53"/>
  <c r="L186"/>
  <c r="M503"/>
  <c r="M78"/>
  <c r="L267"/>
  <c r="M132"/>
  <c r="G510"/>
  <c r="J138"/>
  <c r="M138" s="1"/>
  <c r="L138"/>
  <c r="M262"/>
  <c r="L268"/>
  <c r="J225"/>
  <c r="M225" s="1"/>
  <c r="J341"/>
  <c r="M341" s="1"/>
  <c r="L309"/>
  <c r="L382"/>
  <c r="L156"/>
  <c r="L272"/>
  <c r="L505"/>
  <c r="L495"/>
  <c r="L99"/>
  <c r="L164"/>
  <c r="L262"/>
  <c r="L127"/>
  <c r="M276"/>
  <c r="M120"/>
  <c r="L469"/>
  <c r="L289"/>
  <c r="M498"/>
  <c r="L111"/>
  <c r="M272"/>
  <c r="J66"/>
  <c r="M66" s="1"/>
  <c r="L151"/>
  <c r="M127"/>
  <c r="M223"/>
  <c r="L54"/>
  <c r="L435"/>
  <c r="J154"/>
  <c r="M154" s="1"/>
  <c r="M255"/>
  <c r="L96"/>
  <c r="J416"/>
  <c r="M416" s="1"/>
  <c r="L26"/>
  <c r="L207"/>
  <c r="L165"/>
  <c r="M19"/>
  <c r="M76"/>
  <c r="L55"/>
  <c r="M185"/>
  <c r="M379"/>
  <c r="M162"/>
  <c r="L367"/>
  <c r="M311"/>
  <c r="L61"/>
  <c r="L254"/>
  <c r="K122"/>
  <c r="M122" s="1"/>
  <c r="L122"/>
  <c r="L421"/>
  <c r="J210"/>
  <c r="M210" s="1"/>
  <c r="L210"/>
  <c r="L211"/>
  <c r="L244"/>
  <c r="M107"/>
  <c r="L238"/>
  <c r="L103"/>
  <c r="L80"/>
  <c r="M166"/>
  <c r="M211"/>
  <c r="J312"/>
  <c r="M312" s="1"/>
  <c r="J221"/>
  <c r="M221" s="1"/>
  <c r="M80"/>
  <c r="L175"/>
  <c r="M207"/>
  <c r="L76"/>
  <c r="L311"/>
  <c r="M61"/>
  <c r="K48"/>
  <c r="M48" s="1"/>
  <c r="L48"/>
  <c r="J460"/>
  <c r="M460" s="1"/>
  <c r="L460"/>
  <c r="J453"/>
  <c r="M453" s="1"/>
  <c r="L453"/>
  <c r="J141"/>
  <c r="M141" s="1"/>
  <c r="L141"/>
  <c r="J247"/>
  <c r="M247" s="1"/>
  <c r="L247"/>
  <c r="J101"/>
  <c r="M101" s="1"/>
  <c r="L101"/>
  <c r="J400"/>
  <c r="M400" s="1"/>
  <c r="L400"/>
  <c r="L392"/>
  <c r="L132"/>
  <c r="M244"/>
  <c r="J443"/>
  <c r="M443" s="1"/>
  <c r="L443"/>
  <c r="K215"/>
  <c r="M215" s="1"/>
  <c r="L215"/>
  <c r="J355"/>
  <c r="M355" s="1"/>
  <c r="L355"/>
  <c r="J105"/>
  <c r="M105" s="1"/>
  <c r="L105"/>
  <c r="J468"/>
  <c r="M468" s="1"/>
  <c r="L468"/>
  <c r="K336"/>
  <c r="M336" s="1"/>
  <c r="L336"/>
  <c r="J86"/>
  <c r="M86" s="1"/>
  <c r="L86"/>
  <c r="J147"/>
  <c r="M147" s="1"/>
  <c r="L147"/>
  <c r="J287"/>
  <c r="M287" s="1"/>
  <c r="L287"/>
  <c r="J425"/>
  <c r="M425" s="1"/>
  <c r="L425"/>
  <c r="J41"/>
  <c r="M41" s="1"/>
  <c r="L41"/>
  <c r="K479"/>
  <c r="M479" s="1"/>
  <c r="L479"/>
  <c r="J458"/>
  <c r="M458" s="1"/>
  <c r="L458"/>
  <c r="J144"/>
  <c r="M144" s="1"/>
  <c r="J432"/>
  <c r="M432" s="1"/>
  <c r="M39"/>
  <c r="L300"/>
  <c r="L213"/>
  <c r="J349"/>
  <c r="M349" s="1"/>
  <c r="L389"/>
  <c r="M325"/>
  <c r="L100"/>
  <c r="L83"/>
  <c r="L240"/>
  <c r="L194"/>
  <c r="J275"/>
  <c r="M275" s="1"/>
  <c r="L56"/>
  <c r="M175"/>
  <c r="L126"/>
  <c r="L243"/>
  <c r="L146"/>
  <c r="L68"/>
  <c r="J47"/>
  <c r="M47" s="1"/>
  <c r="L47"/>
  <c r="K347"/>
  <c r="M347" s="1"/>
  <c r="L347"/>
  <c r="J173"/>
  <c r="M173" s="1"/>
  <c r="L173"/>
  <c r="J433"/>
  <c r="M433" s="1"/>
  <c r="L433"/>
  <c r="K201"/>
  <c r="M201" s="1"/>
  <c r="L201"/>
  <c r="J74"/>
  <c r="M74" s="1"/>
  <c r="L74"/>
  <c r="L196"/>
  <c r="L158"/>
  <c r="K351"/>
  <c r="M351" s="1"/>
  <c r="L351"/>
  <c r="J136"/>
  <c r="M136" s="1"/>
  <c r="L136"/>
  <c r="L108"/>
  <c r="J299"/>
  <c r="M299" s="1"/>
  <c r="L299"/>
  <c r="L388"/>
  <c r="J373"/>
  <c r="M373" s="1"/>
  <c r="L373"/>
  <c r="J128"/>
  <c r="M128" s="1"/>
  <c r="L128"/>
  <c r="J339"/>
  <c r="M339" s="1"/>
  <c r="L339"/>
  <c r="J499"/>
  <c r="M499" s="1"/>
  <c r="L499"/>
  <c r="J63"/>
  <c r="M63" s="1"/>
  <c r="L63"/>
  <c r="J163"/>
  <c r="M163" s="1"/>
  <c r="L163"/>
  <c r="J345"/>
  <c r="M345" s="1"/>
  <c r="L325"/>
  <c r="M273"/>
  <c r="M406"/>
  <c r="J229"/>
  <c r="M229" s="1"/>
  <c r="J43"/>
  <c r="M43" s="1"/>
  <c r="J114"/>
  <c r="M114" s="1"/>
  <c r="M280"/>
  <c r="M253"/>
  <c r="M240"/>
  <c r="M49"/>
  <c r="L507"/>
  <c r="L379"/>
  <c r="M359"/>
  <c r="M68"/>
  <c r="J413"/>
  <c r="M413" s="1"/>
  <c r="L413"/>
  <c r="J482"/>
  <c r="M482" s="1"/>
  <c r="L482"/>
  <c r="K274"/>
  <c r="M274" s="1"/>
  <c r="L274"/>
  <c r="J134"/>
  <c r="M134" s="1"/>
  <c r="L134"/>
  <c r="J404"/>
  <c r="M404" s="1"/>
  <c r="L404"/>
  <c r="L183"/>
  <c r="M196"/>
  <c r="L361"/>
  <c r="J361"/>
  <c r="M361" s="1"/>
  <c r="J148"/>
  <c r="M148" s="1"/>
  <c r="L148"/>
  <c r="J426"/>
  <c r="M426" s="1"/>
  <c r="L426"/>
  <c r="L415"/>
  <c r="K415"/>
  <c r="M415" s="1"/>
  <c r="L223"/>
  <c r="L461"/>
  <c r="M388"/>
  <c r="M485"/>
  <c r="L269"/>
  <c r="J188"/>
  <c r="M188" s="1"/>
  <c r="J237"/>
  <c r="M237" s="1"/>
  <c r="M353"/>
  <c r="M182"/>
  <c r="K440"/>
  <c r="M440" s="1"/>
  <c r="L440"/>
  <c r="J140"/>
  <c r="M140" s="1"/>
  <c r="L140"/>
  <c r="J224"/>
  <c r="M224" s="1"/>
  <c r="L224"/>
  <c r="L359"/>
  <c r="L15"/>
  <c r="J313"/>
  <c r="M313" s="1"/>
  <c r="L313"/>
  <c r="J295"/>
  <c r="M295" s="1"/>
  <c r="L295"/>
  <c r="J180"/>
  <c r="M180" s="1"/>
  <c r="L180"/>
  <c r="J62"/>
  <c r="M62" s="1"/>
  <c r="L62"/>
  <c r="K10"/>
  <c r="I510"/>
  <c r="M15"/>
  <c r="M167"/>
  <c r="J204"/>
  <c r="M204" s="1"/>
  <c r="L189"/>
  <c r="L95"/>
  <c r="L337"/>
  <c r="L190"/>
  <c r="L301"/>
  <c r="M302"/>
  <c r="L427"/>
  <c r="L366"/>
  <c r="L92"/>
  <c r="M111"/>
  <c r="M507"/>
  <c r="J249"/>
  <c r="M249" s="1"/>
  <c r="L249"/>
  <c r="K130"/>
  <c r="M130" s="1"/>
  <c r="L130"/>
  <c r="L73"/>
  <c r="J226"/>
  <c r="M226" s="1"/>
  <c r="L226"/>
  <c r="J23"/>
  <c r="M23" s="1"/>
  <c r="L23"/>
  <c r="J157"/>
  <c r="M157" s="1"/>
  <c r="L157"/>
  <c r="L135"/>
  <c r="L485"/>
  <c r="M344"/>
  <c r="J332"/>
  <c r="M332" s="1"/>
  <c r="J79"/>
  <c r="M79" s="1"/>
  <c r="J261"/>
  <c r="M261" s="1"/>
  <c r="M31"/>
  <c r="L252"/>
  <c r="J396"/>
  <c r="M396" s="1"/>
  <c r="J245"/>
  <c r="M245" s="1"/>
  <c r="M427"/>
  <c r="L363"/>
  <c r="L233"/>
  <c r="L182"/>
  <c r="M366"/>
  <c r="L49"/>
  <c r="J35"/>
  <c r="M35" s="1"/>
  <c r="L35"/>
  <c r="M73"/>
  <c r="J124"/>
  <c r="M124" s="1"/>
  <c r="L124"/>
  <c r="J152"/>
  <c r="M152" s="1"/>
  <c r="L152"/>
  <c r="K383"/>
  <c r="M383" s="1"/>
  <c r="L383"/>
  <c r="M135"/>
  <c r="L185"/>
  <c r="L193"/>
  <c r="M159"/>
  <c r="L376"/>
  <c r="M45"/>
  <c r="L57"/>
  <c r="J377"/>
  <c r="M377" s="1"/>
  <c r="L222"/>
  <c r="L316"/>
  <c r="L174"/>
  <c r="L284"/>
  <c r="L318"/>
  <c r="L46"/>
  <c r="L52"/>
  <c r="M193"/>
  <c r="L323"/>
  <c r="M376"/>
  <c r="L98"/>
  <c r="M57"/>
  <c r="M502"/>
  <c r="L40"/>
  <c r="J40"/>
  <c r="M40" s="1"/>
  <c r="M88"/>
  <c r="M155"/>
  <c r="L27"/>
  <c r="M408"/>
  <c r="M323"/>
  <c r="L353"/>
  <c r="M98"/>
  <c r="L356"/>
  <c r="L88"/>
  <c r="J42"/>
  <c r="M42" s="1"/>
  <c r="L42"/>
  <c r="J179"/>
  <c r="M179" s="1"/>
  <c r="L179"/>
  <c r="J117"/>
  <c r="M117" s="1"/>
  <c r="L117"/>
  <c r="L322"/>
  <c r="L235"/>
  <c r="L293"/>
  <c r="L32"/>
  <c r="L286"/>
  <c r="L280"/>
  <c r="M352"/>
  <c r="M348"/>
  <c r="M363"/>
  <c r="L263"/>
  <c r="M322"/>
  <c r="M235"/>
  <c r="L498"/>
  <c r="M286"/>
  <c r="L302"/>
  <c r="L253"/>
  <c r="L246"/>
  <c r="M263"/>
  <c r="J417"/>
  <c r="M417" s="1"/>
  <c r="L417"/>
  <c r="J362"/>
  <c r="M362" s="1"/>
  <c r="L362"/>
  <c r="J283"/>
  <c r="M283" s="1"/>
  <c r="L283"/>
  <c r="L34"/>
  <c r="L502"/>
  <c r="L418"/>
  <c r="J418"/>
  <c r="M418" s="1"/>
  <c r="J203"/>
  <c r="M203" s="1"/>
  <c r="L203"/>
  <c r="M34"/>
  <c r="L285"/>
  <c r="L365"/>
  <c r="L181"/>
  <c r="M321"/>
  <c r="M171"/>
  <c r="L344"/>
  <c r="L167"/>
  <c r="M91"/>
  <c r="M232"/>
  <c r="L408"/>
  <c r="M220"/>
  <c r="L209"/>
  <c r="M209"/>
  <c r="M103"/>
  <c r="L232"/>
  <c r="M424"/>
  <c r="J333"/>
  <c r="M333" s="1"/>
  <c r="L333"/>
  <c r="J429"/>
  <c r="M429" s="1"/>
  <c r="L429"/>
  <c r="J368"/>
  <c r="M368" s="1"/>
  <c r="L368"/>
  <c r="J236"/>
  <c r="M236" s="1"/>
  <c r="L236"/>
  <c r="L220"/>
  <c r="L171"/>
  <c r="L348"/>
  <c r="J412"/>
  <c r="M412" s="1"/>
  <c r="L412"/>
  <c r="J328"/>
  <c r="M328" s="1"/>
  <c r="L328"/>
  <c r="J143"/>
  <c r="M143" s="1"/>
  <c r="L143"/>
  <c r="J393"/>
  <c r="M393" s="1"/>
  <c r="L393"/>
  <c r="J277"/>
  <c r="M277" s="1"/>
  <c r="L277"/>
  <c r="J305"/>
  <c r="M305" s="1"/>
  <c r="L305"/>
  <c r="J206"/>
  <c r="M206" s="1"/>
  <c r="L206"/>
  <c r="J116"/>
  <c r="M116" s="1"/>
  <c r="L116"/>
  <c r="J414"/>
  <c r="M414" s="1"/>
  <c r="L414"/>
  <c r="J350"/>
  <c r="M350" s="1"/>
  <c r="L350"/>
  <c r="J205"/>
  <c r="M205" s="1"/>
  <c r="L205"/>
  <c r="J241"/>
  <c r="M241" s="1"/>
  <c r="L241"/>
  <c r="J50"/>
  <c r="M50" s="1"/>
  <c r="L50"/>
  <c r="J381"/>
  <c r="M381" s="1"/>
  <c r="L381"/>
  <c r="L10"/>
  <c r="J14"/>
  <c r="M14" s="1"/>
  <c r="L14"/>
  <c r="J270"/>
  <c r="M270" s="1"/>
  <c r="L270"/>
  <c r="J200"/>
  <c r="M200" s="1"/>
  <c r="L200"/>
  <c r="J110"/>
  <c r="M110" s="1"/>
  <c r="L110"/>
  <c r="J405"/>
  <c r="M405" s="1"/>
  <c r="L405"/>
  <c r="L321"/>
  <c r="L155"/>
  <c r="L91"/>
  <c r="L424"/>
  <c r="L352"/>
  <c r="J197"/>
  <c r="M197" s="1"/>
  <c r="L197"/>
  <c r="J360"/>
  <c r="M360" s="1"/>
  <c r="L360"/>
  <c r="J334"/>
  <c r="M334" s="1"/>
  <c r="L334"/>
  <c r="J264"/>
  <c r="M264" s="1"/>
  <c r="L264"/>
  <c r="J178"/>
  <c r="M178" s="1"/>
  <c r="L178"/>
  <c r="J75"/>
  <c r="M75" s="1"/>
  <c r="L75"/>
  <c r="J387"/>
  <c r="M387" s="1"/>
  <c r="L387"/>
  <c r="H510" l="1"/>
  <c r="K510"/>
  <c r="M10"/>
  <c r="J510"/>
  <c r="M510" s="1"/>
  <c r="L510"/>
</calcChain>
</file>

<file path=xl/sharedStrings.xml><?xml version="1.0" encoding="utf-8"?>
<sst xmlns="http://schemas.openxmlformats.org/spreadsheetml/2006/main" count="525" uniqueCount="425">
  <si>
    <t>Estimated Visits Boundary</t>
    <phoneticPr fontId="3" type="noConversion"/>
  </si>
  <si>
    <t>Auto-Calculation Area</t>
    <phoneticPr fontId="3" type="noConversion"/>
  </si>
  <si>
    <t>daily perks</t>
  </si>
  <si>
    <t>Estimated % Boundary</t>
    <phoneticPr fontId="3" type="noConversion"/>
  </si>
  <si>
    <t>google text</t>
  </si>
  <si>
    <t>download apps</t>
  </si>
  <si>
    <t>apps download</t>
  </si>
  <si>
    <t>Data Input Area</t>
    <phoneticPr fontId="3" type="noConversion"/>
  </si>
  <si>
    <t>Top 500</t>
    <phoneticPr fontId="3" type="noConversion"/>
  </si>
  <si>
    <t>Low Percentage</t>
    <phoneticPr fontId="3" type="noConversion"/>
  </si>
  <si>
    <t>High Percentage</t>
    <phoneticPr fontId="3" type="noConversion"/>
  </si>
  <si>
    <t>Low Visits</t>
    <phoneticPr fontId="3" type="noConversion"/>
  </si>
  <si>
    <t>High Visits</t>
    <phoneticPr fontId="3" type="noConversion"/>
  </si>
  <si>
    <t>Num</t>
    <phoneticPr fontId="3" type="noConversion"/>
  </si>
  <si>
    <t>cardinalpath</t>
  </si>
  <si>
    <t>www.cardinalpath.com</t>
  </si>
  <si>
    <t>cardinalpath.com</t>
  </si>
  <si>
    <t>http://www.cardinalpath.com/</t>
  </si>
  <si>
    <t>www.cardinalpath</t>
  </si>
  <si>
    <t>http://cardinalpath.com/</t>
  </si>
  <si>
    <t>cardinalpath.COM</t>
  </si>
  <si>
    <t>http://www.cardinalpath.com</t>
  </si>
  <si>
    <t>www cardinalpath.com</t>
  </si>
  <si>
    <t>cardinalpath com</t>
  </si>
  <si>
    <t>www.cardinalpath com</t>
  </si>
  <si>
    <t>http://www.cardinalpath.com/cardinalpath/</t>
  </si>
  <si>
    <t>mycardinalpath</t>
  </si>
  <si>
    <t>www.cardinalpath.com/rebates</t>
  </si>
  <si>
    <t>www.cardinalpath.com/register</t>
  </si>
  <si>
    <t>www.cardinalpath.com/datamanagement</t>
  </si>
  <si>
    <t>www.cardinalpath/datamanagement.com</t>
  </si>
  <si>
    <t>www,cardinalpath.com</t>
  </si>
  <si>
    <t>ww.cardinalpath.com</t>
  </si>
  <si>
    <t>www.cardinalpath.com/pics</t>
  </si>
  <si>
    <t>http://m.cardinalpath.com/cardinalpath/</t>
  </si>
  <si>
    <t>cardinalpath,com</t>
  </si>
  <si>
    <t>cardinal path</t>
  </si>
  <si>
    <t>cardinal path.com</t>
  </si>
  <si>
    <t>cardinal path locations</t>
  </si>
  <si>
    <t>cardinal path internet</t>
  </si>
  <si>
    <t>cardinal path hotspot</t>
  </si>
  <si>
    <t>www.cardinal path.com</t>
  </si>
  <si>
    <t>cardinal path pay bill</t>
  </si>
  <si>
    <t>cardinal path account</t>
  </si>
  <si>
    <t>cardinal path number</t>
  </si>
  <si>
    <t>cardinal path login</t>
  </si>
  <si>
    <t>cardinal path hours</t>
  </si>
  <si>
    <t>cardinal path promotions</t>
  </si>
  <si>
    <t>cardinal path tech support</t>
  </si>
  <si>
    <t>cardinal path mobile hotspot</t>
  </si>
  <si>
    <t>cardinal path call forwarding</t>
  </si>
  <si>
    <t>cardinal path text</t>
  </si>
  <si>
    <t>cardinal path .com</t>
  </si>
  <si>
    <t>cardinal path accessories</t>
  </si>
  <si>
    <t>cardinal path specials</t>
  </si>
  <si>
    <t>cardinal path send text msg</t>
  </si>
  <si>
    <t>cardinal path contact</t>
  </si>
  <si>
    <t>my cardinal path account</t>
  </si>
  <si>
    <t>cardinal path email</t>
  </si>
  <si>
    <t>cardinal path contact number</t>
  </si>
  <si>
    <t>cardinal path website</t>
  </si>
  <si>
    <t>cardinal path corporate office</t>
  </si>
  <si>
    <t>contact cardinal path</t>
  </si>
  <si>
    <t>my cardinal path</t>
  </si>
  <si>
    <t>cardinal path email to text</t>
  </si>
  <si>
    <t>cardinal path apps</t>
  </si>
  <si>
    <t>cardinal path support</t>
  </si>
  <si>
    <t>cardinal path payment number</t>
  </si>
  <si>
    <t>cardinal path payment</t>
  </si>
  <si>
    <t>pay cardinal path bill</t>
  </si>
  <si>
    <t>www.cardinal path</t>
  </si>
  <si>
    <t>cardinal path online bill pay</t>
  </si>
  <si>
    <t>pay cardinal path</t>
  </si>
  <si>
    <t>m.cardinal path</t>
  </si>
  <si>
    <t>cardinal path text message</t>
  </si>
  <si>
    <t>cardinal path update</t>
  </si>
  <si>
    <t>cardinal path.COM</t>
  </si>
  <si>
    <t>site:cardinalpath.com cardinal path</t>
  </si>
  <si>
    <t>cardinal path sale</t>
  </si>
  <si>
    <t>cardinal path technical support</t>
  </si>
  <si>
    <t>cardinal path data management</t>
  </si>
  <si>
    <t>email to text cardinal path</t>
  </si>
  <si>
    <t>cardinal path daily perks</t>
  </si>
  <si>
    <t>cardinal path 1800 number</t>
  </si>
  <si>
    <t>specials at cardinal path</t>
  </si>
  <si>
    <t>cardinal path headquarters</t>
  </si>
  <si>
    <t>what time does cardinal path close</t>
  </si>
  <si>
    <t>cardinal path help</t>
  </si>
  <si>
    <t>cardinal path texting</t>
  </si>
  <si>
    <t>cardinal path services</t>
  </si>
  <si>
    <t>cardinal path new services</t>
  </si>
  <si>
    <t>cardinal path service number</t>
  </si>
  <si>
    <t>cardinal path services for sale</t>
  </si>
  <si>
    <t>cardinalpath services</t>
  </si>
  <si>
    <t>new cardinal path services</t>
  </si>
  <si>
    <t>cardinal path service</t>
  </si>
  <si>
    <t>cardinal path service deals</t>
  </si>
  <si>
    <t>cardinal path smart services</t>
  </si>
  <si>
    <t>cardinal path iservice</t>
  </si>
  <si>
    <t>how much is my service worth</t>
  </si>
  <si>
    <t>does it cost to change services on cardinal path</t>
  </si>
  <si>
    <t>cardinal path windows service</t>
  </si>
  <si>
    <t>best cardinal path service</t>
  </si>
  <si>
    <t>cardinal path service numbers search</t>
  </si>
  <si>
    <t>cardinal path free services</t>
  </si>
  <si>
    <t>update service</t>
  </si>
  <si>
    <t>cardinal path new services 2013</t>
  </si>
  <si>
    <t>service number for cardinal path</t>
  </si>
  <si>
    <t>cardinal path training</t>
  </si>
  <si>
    <t>cardinalpath training</t>
  </si>
  <si>
    <t>cardinal path training login</t>
  </si>
  <si>
    <t>training cardinal path</t>
  </si>
  <si>
    <t>www.cardinalpath.com/training</t>
  </si>
  <si>
    <t>training</t>
  </si>
  <si>
    <t>cardinalpath.com training</t>
  </si>
  <si>
    <t>cardinal path training to register</t>
  </si>
  <si>
    <t>cardinalpath.com/training</t>
  </si>
  <si>
    <t>http://www.cardinalpath.com/training</t>
  </si>
  <si>
    <t>cardinalpath/training</t>
  </si>
  <si>
    <t>cardinalpath.com/training to register</t>
  </si>
  <si>
    <t>training@cardinalpath</t>
  </si>
  <si>
    <t>cardinalpathtraining</t>
  </si>
  <si>
    <t>www.training/cardinalpath</t>
  </si>
  <si>
    <t>cardinal path data analyticsage</t>
  </si>
  <si>
    <t>cardinal path adwords</t>
  </si>
  <si>
    <t>cardinal path adwords services</t>
  </si>
  <si>
    <t>adwords cardinal path</t>
  </si>
  <si>
    <t>cardinal path adwords account</t>
  </si>
  <si>
    <t>cardinalpath adwords</t>
  </si>
  <si>
    <t>uadwords.cardinalpath.com</t>
  </si>
  <si>
    <t>adwords cardinal path services</t>
  </si>
  <si>
    <t>pay cardinal path adwords online</t>
  </si>
  <si>
    <t>cardinalpath adwords services</t>
  </si>
  <si>
    <t>adwords services</t>
  </si>
  <si>
    <t>uadwords cardinal path</t>
  </si>
  <si>
    <t>cardinal pathanalytic service</t>
  </si>
  <si>
    <t>cardinalpath analyticstomer service</t>
  </si>
  <si>
    <t>analytics adwords</t>
  </si>
  <si>
    <t>analyticsadwords</t>
  </si>
  <si>
    <t>analytics adwords.com</t>
  </si>
  <si>
    <t>www.analyticsadwords.com</t>
  </si>
  <si>
    <t>analytics adwords services</t>
  </si>
  <si>
    <t>analyticsadwordsaccount</t>
  </si>
  <si>
    <t>www.analytics adwords.com</t>
  </si>
  <si>
    <t>analytics. adwords</t>
  </si>
  <si>
    <t>www.analytics adwords pay online .com</t>
  </si>
  <si>
    <t>cardinal adwords</t>
  </si>
  <si>
    <t>analytics</t>
  </si>
  <si>
    <t>analytics.com</t>
  </si>
  <si>
    <t>www.analytics.com</t>
  </si>
  <si>
    <t>http://analytics.com/</t>
  </si>
  <si>
    <t>analytics.com/training</t>
  </si>
  <si>
    <t>www.analytics.com/training</t>
  </si>
  <si>
    <t>analytics.adwords</t>
  </si>
  <si>
    <t>cardinal adwords training</t>
  </si>
  <si>
    <t>cardinal adwords services</t>
  </si>
  <si>
    <t>united states adwords</t>
  </si>
  <si>
    <t>adwords</t>
  </si>
  <si>
    <t>analytics. adwords Pay Bill</t>
  </si>
  <si>
    <t>Consumer adwords training</t>
  </si>
  <si>
    <t>uc adwords</t>
  </si>
  <si>
    <t>analytics. adwords training</t>
  </si>
  <si>
    <t>s adwords</t>
  </si>
  <si>
    <t>u adwords</t>
  </si>
  <si>
    <t>cardinal adwords locations</t>
  </si>
  <si>
    <t>cardinal adwords.com</t>
  </si>
  <si>
    <t>analytics.adwords.com</t>
  </si>
  <si>
    <t>is adwords</t>
  </si>
  <si>
    <t>analytics. adwords Home Page</t>
  </si>
  <si>
    <t>analytics.adwords training</t>
  </si>
  <si>
    <t>analytics. adwords adwords</t>
  </si>
  <si>
    <t>analytics. adwords analyticstomer service</t>
  </si>
  <si>
    <t>analytics. adwords locations</t>
  </si>
  <si>
    <t>united adwords</t>
  </si>
  <si>
    <t>analyticsa adwords</t>
  </si>
  <si>
    <t>U adwords analytics. adwords</t>
  </si>
  <si>
    <t>cardinal path training service</t>
  </si>
  <si>
    <t>analytics services</t>
  </si>
  <si>
    <t xml:space="preserve">analytics </t>
  </si>
  <si>
    <t>analytics u</t>
  </si>
  <si>
    <t>analytics ula</t>
  </si>
  <si>
    <t>analyticsarservices</t>
  </si>
  <si>
    <t>analytics er</t>
  </si>
  <si>
    <t>cardinal path training 101</t>
  </si>
  <si>
    <t>cardinal path analytics service</t>
  </si>
  <si>
    <t>cardinal path OAMM</t>
  </si>
  <si>
    <t>training analytics adwords</t>
  </si>
  <si>
    <t>adwords OAMM</t>
  </si>
  <si>
    <t>cardinal path data</t>
  </si>
  <si>
    <t>OAMM</t>
  </si>
  <si>
    <t>OAMM consulting</t>
  </si>
  <si>
    <t>analytics adwords Bill Pay</t>
  </si>
  <si>
    <t>cardinal path logo</t>
  </si>
  <si>
    <t>analytics tools</t>
  </si>
  <si>
    <t>analytics pro</t>
  </si>
  <si>
    <t xml:space="preserve">cardinal path </t>
  </si>
  <si>
    <t>analytics senior consultant</t>
  </si>
  <si>
    <t>OAMM guru</t>
  </si>
  <si>
    <t>cardinal path office</t>
  </si>
  <si>
    <t>cardinal path office locator</t>
  </si>
  <si>
    <t>cardinal path offices</t>
  </si>
  <si>
    <t>cardinal path office locations</t>
  </si>
  <si>
    <t>cardinal adwords office locations</t>
  </si>
  <si>
    <t>nearest cardinal path office</t>
  </si>
  <si>
    <t>cardinal path CPs</t>
  </si>
  <si>
    <t>cardinal path services marketing</t>
  </si>
  <si>
    <t>cardinal path marketing</t>
  </si>
  <si>
    <t>marketing intelligence</t>
  </si>
  <si>
    <t>note cardinal path</t>
  </si>
  <si>
    <t>analytics marketing OAMM</t>
  </si>
  <si>
    <t>CPT</t>
  </si>
  <si>
    <t>cardinal path CP Training</t>
  </si>
  <si>
    <t>CP Training</t>
  </si>
  <si>
    <t>CP Training OAMM</t>
  </si>
  <si>
    <t>analytics CP Training</t>
  </si>
  <si>
    <t>cardinal path analytic service</t>
  </si>
  <si>
    <t>OAMM CP Training</t>
  </si>
  <si>
    <t>cardinal path adwords analytics service number</t>
  </si>
  <si>
    <t>CP Training Analytics Maturity</t>
  </si>
  <si>
    <t>cardinal path CP Training analytics</t>
  </si>
  <si>
    <t>CP Training DFA</t>
  </si>
  <si>
    <t>analytical minds</t>
  </si>
  <si>
    <t>DFA cardinal path</t>
  </si>
  <si>
    <t>adwords 101</t>
  </si>
  <si>
    <t>analytics 301</t>
  </si>
  <si>
    <t>Google Partners freedom</t>
  </si>
  <si>
    <t>Google Partners freedom service</t>
  </si>
  <si>
    <t>Google Partners banter touch</t>
  </si>
  <si>
    <t>Google Analytics Ceritifed Partners desire cardinal path</t>
  </si>
  <si>
    <t>cardinal path Google Analytics Ceritifed Partners note 2</t>
  </si>
  <si>
    <t>cardinal path Google Analytics Ceritifed Partners s2</t>
  </si>
  <si>
    <t>Google Analytics Ceritifed Partners s2 cardinal path</t>
  </si>
  <si>
    <t>cardinal path Google Google Analytics Ceritifed Partners s2</t>
  </si>
  <si>
    <t>cardinal path Google Google Analytics Ceritifed Partners note 2</t>
  </si>
  <si>
    <t>analytics cardinal path services</t>
  </si>
  <si>
    <t>cuttingedge shop</t>
  </si>
  <si>
    <t>cuttingedge cardinal path</t>
  </si>
  <si>
    <t>cardinal path cuttingedge</t>
  </si>
  <si>
    <t>analytics. digital training</t>
  </si>
  <si>
    <t>analytics digital</t>
  </si>
  <si>
    <t>cardinal path digital</t>
  </si>
  <si>
    <t>adwords digital</t>
  </si>
  <si>
    <t>cardinal path digitals</t>
  </si>
  <si>
    <t>cardinal path service digitals</t>
  </si>
  <si>
    <t>service digitals</t>
  </si>
  <si>
    <t>CP service digitals</t>
  </si>
  <si>
    <t>cardinal path adwords digitals</t>
  </si>
  <si>
    <t>cardinal adwords digitals</t>
  </si>
  <si>
    <t>analytics adwords digitals</t>
  </si>
  <si>
    <t>cardinal path unlimited data digital</t>
  </si>
  <si>
    <t>cardinalpath digitals</t>
  </si>
  <si>
    <t>cardinal path digitals and prices</t>
  </si>
  <si>
    <t>analytics. adwords | service digitals | service service</t>
  </si>
  <si>
    <t>adwords service digital</t>
  </si>
  <si>
    <t>cardinal path adwords service digitals</t>
  </si>
  <si>
    <t>adwords one digitals</t>
  </si>
  <si>
    <t>cardinal path Google Analytics Ceritifed Partners</t>
  </si>
  <si>
    <t>cardinal path Google Analytics Ceritifed Partner</t>
  </si>
  <si>
    <t>cardinal path calling</t>
  </si>
  <si>
    <t xml:space="preserve">cardinal path text </t>
  </si>
  <si>
    <t>cardinal path Boston</t>
  </si>
  <si>
    <t>Google Chicago</t>
  </si>
  <si>
    <t>Google Analytics Ceritifed Partners Chicago</t>
  </si>
  <si>
    <t>Google Google Analytics Ceritifed Partners Chicago</t>
  </si>
  <si>
    <t>Google Analytics Ceritifed Partners Chicago cardinal path</t>
  </si>
  <si>
    <t>Chicago service</t>
  </si>
  <si>
    <t>digitial services</t>
  </si>
  <si>
    <t>cardinal path CPT</t>
  </si>
  <si>
    <t>cardinal path belief AZ</t>
  </si>
  <si>
    <t>cardinal path tempe AZ</t>
  </si>
  <si>
    <t>cardinal path AZ</t>
  </si>
  <si>
    <t>belief AZ</t>
  </si>
  <si>
    <t>digital AZ</t>
  </si>
  <si>
    <t>connect to cardinal path digital AZ</t>
  </si>
  <si>
    <t>Google Partners sp</t>
  </si>
  <si>
    <t>analytics guru</t>
  </si>
  <si>
    <t>ways to cardinal path belief digital</t>
  </si>
  <si>
    <t>cardinal path blog</t>
  </si>
  <si>
    <t>analytics cardinal path blog</t>
  </si>
  <si>
    <t>cardinal path blog video</t>
  </si>
  <si>
    <t>digital service companies</t>
  </si>
  <si>
    <t>cardinal path video</t>
  </si>
  <si>
    <t>cardinal path blog not provided</t>
  </si>
  <si>
    <t>digital.com</t>
  </si>
  <si>
    <t>cardinal path unlimited</t>
  </si>
  <si>
    <t>cardinal path unlimited plan</t>
  </si>
  <si>
    <t>Google rep</t>
  </si>
  <si>
    <t>cardinal path program</t>
  </si>
  <si>
    <t>cardinal path blog DFA</t>
  </si>
  <si>
    <t>services 101</t>
  </si>
  <si>
    <t>GA 101 cardinal path</t>
  </si>
  <si>
    <t>analytics. adwords analytic Services AZ</t>
  </si>
  <si>
    <t>cardinal path analytic pricing</t>
  </si>
  <si>
    <t>u adwords.com</t>
  </si>
  <si>
    <t>cardinal path fee</t>
  </si>
  <si>
    <t>analytics usa</t>
  </si>
  <si>
    <t>CP tv</t>
  </si>
  <si>
    <t>cardinal path Chicago</t>
  </si>
  <si>
    <t>cardinal path adwords analytic customer service</t>
  </si>
  <si>
    <t>analytics Chicago</t>
  </si>
  <si>
    <t>Google update download</t>
  </si>
  <si>
    <t>Google upgrade</t>
  </si>
  <si>
    <t>cardinal path Google services</t>
  </si>
  <si>
    <t>Google software update download</t>
  </si>
  <si>
    <t>Google electrify cardinal path</t>
  </si>
  <si>
    <t>cardinal path Google training</t>
  </si>
  <si>
    <t>www.analyticsonline.com Google training</t>
  </si>
  <si>
    <t xml:space="preserve">analytics Google training </t>
  </si>
  <si>
    <t>Google Google Analytics Ceritifed Partners &amp; cardinal path</t>
  </si>
  <si>
    <t>analytics KPIs</t>
  </si>
  <si>
    <t>Google Partners Google training</t>
  </si>
  <si>
    <t xml:space="preserve"> cardinal path bill</t>
  </si>
  <si>
    <t>cardinal path go for CP</t>
  </si>
  <si>
    <t>Google Analytics Ceritifed Partners Google training</t>
  </si>
  <si>
    <t>analytics home page Google training</t>
  </si>
  <si>
    <t>cardinal path intustry vertical</t>
  </si>
  <si>
    <t>cardinal path industry verticals</t>
  </si>
  <si>
    <t>cardinal path display</t>
  </si>
  <si>
    <t>cardinal path adwordss</t>
  </si>
  <si>
    <t>how to retrieve text from analytics</t>
  </si>
  <si>
    <t>CP Tools download</t>
  </si>
  <si>
    <t>now cardinal path</t>
  </si>
  <si>
    <t>cardinal path intustry vertical chicago</t>
  </si>
  <si>
    <t>Google cardinal path intustry vertical</t>
  </si>
  <si>
    <t>digitalytics</t>
  </si>
  <si>
    <t>mobile  cardinal path</t>
  </si>
  <si>
    <t>cardinal path digitalytics</t>
  </si>
  <si>
    <t>digitalytics training</t>
  </si>
  <si>
    <t>cardinal path training service digital</t>
  </si>
  <si>
    <t>Google cardinal path office s</t>
  </si>
  <si>
    <t>cardinal path services  GA</t>
  </si>
  <si>
    <t>digitalytics GA</t>
  </si>
  <si>
    <t xml:space="preserve">analytics. adwords </t>
  </si>
  <si>
    <t>cardinal path analytics 2</t>
  </si>
  <si>
    <t>service cardinal path digitalytics</t>
  </si>
  <si>
    <t>www.analytics-adwords.com</t>
  </si>
  <si>
    <t>premiere CP Training 101</t>
  </si>
  <si>
    <t>cardinal path Google</t>
  </si>
  <si>
    <t>cardinal path Google area</t>
  </si>
  <si>
    <t>cardinal path Google CP Training 101</t>
  </si>
  <si>
    <t>cardinal path service CP Training 101</t>
  </si>
  <si>
    <t>service Google CP Training 101</t>
  </si>
  <si>
    <t>cardinal path CP Training 101</t>
  </si>
  <si>
    <t>cardinalpath Google CP Training 101</t>
  </si>
  <si>
    <t>cutting edge data services</t>
  </si>
  <si>
    <t>cardinal path training CP Training 101</t>
  </si>
  <si>
    <t>cardinal path adwords service CP Training 101</t>
  </si>
  <si>
    <t>analytics user</t>
  </si>
  <si>
    <t>cardinal path analytic customer service</t>
  </si>
  <si>
    <t>cardinal path home CP Training 101</t>
  </si>
  <si>
    <t>cardinal path b CP Training 101</t>
  </si>
  <si>
    <t>Google Google Analytics Ceritifed Partners</t>
  </si>
  <si>
    <t>CP Training 101 y</t>
  </si>
  <si>
    <t>Google Partners cp training GA</t>
  </si>
  <si>
    <t>cardinal path cp training GA</t>
  </si>
  <si>
    <t>data analytic</t>
  </si>
  <si>
    <t>Google Analytics Ceritifed Partners GA 101</t>
  </si>
  <si>
    <t xml:space="preserve">CP Training 101 </t>
  </si>
  <si>
    <t>Google Partners cardinal path ing</t>
  </si>
  <si>
    <t>cp training GA service digitals</t>
  </si>
  <si>
    <t>cp training GA tender</t>
  </si>
  <si>
    <t>analyticsuser.com</t>
  </si>
  <si>
    <t>Google cp training GA  cardinal path</t>
  </si>
  <si>
    <t>cardinal path cp training GA software</t>
  </si>
  <si>
    <t>a cardinal path service online</t>
  </si>
  <si>
    <t>cp training GA service</t>
  </si>
  <si>
    <t>cp training GA 101 201</t>
  </si>
  <si>
    <t>analytics cp training GA 401 501</t>
  </si>
  <si>
    <t>cardinal path service number GA</t>
  </si>
  <si>
    <t>cardinal path CHicago</t>
  </si>
  <si>
    <t>analytics url</t>
  </si>
  <si>
    <t>analytics cp training GA plus</t>
  </si>
  <si>
    <t>message cardinal path</t>
  </si>
  <si>
    <t>cp training GA now</t>
  </si>
  <si>
    <t>analytics customer service cardinal path</t>
  </si>
  <si>
    <t>from cardinalpath</t>
  </si>
  <si>
    <t>cardinal path software GA Adwords</t>
  </si>
  <si>
    <t>cardinal path rates</t>
  </si>
  <si>
    <t>boost cp training GA</t>
  </si>
  <si>
    <t>2 cardinal path</t>
  </si>
  <si>
    <t>cardinal path analytics digitals</t>
  </si>
  <si>
    <t>analytical minds cp training GA</t>
  </si>
  <si>
    <t>OAMM training analytics maturity</t>
  </si>
  <si>
    <t>compare OAMM training analytics maturity</t>
  </si>
  <si>
    <t>Google Partnersg analytics maturity</t>
  </si>
  <si>
    <t>cardinal path OAMM training analytics maturity</t>
  </si>
  <si>
    <t>cardinal path OAMM analytics maturity</t>
  </si>
  <si>
    <t>Google GA software update</t>
  </si>
  <si>
    <t>cardinal path ill</t>
  </si>
  <si>
    <t>OAMM training analytics maturity zulu</t>
  </si>
  <si>
    <t>OAMM training analytics maturity AZ</t>
  </si>
  <si>
    <t>service analytics</t>
  </si>
  <si>
    <t>Google Partners service</t>
  </si>
  <si>
    <t>Google Analytics Ceritifed Partners   cardinal path</t>
  </si>
  <si>
    <t>Google Analytics Ceritifed Partners on cardinal path</t>
  </si>
  <si>
    <t>my digital OAMM training analytics maturity</t>
  </si>
  <si>
    <t>Google Analytics Ceritifed Partners Chicago cases</t>
  </si>
  <si>
    <t>cardinal OAMM training analytics maturity</t>
  </si>
  <si>
    <t>analytics adwords magic</t>
  </si>
  <si>
    <t>cardinal adwords maturity</t>
  </si>
  <si>
    <t>analytics digital manage training</t>
  </si>
  <si>
    <t>cardinal path OAMM training analytics maturity model</t>
  </si>
  <si>
    <t>cardinal path  maturity model</t>
  </si>
  <si>
    <t>cardinal path adwords services with internet Google services</t>
  </si>
  <si>
    <t>cardinal path training toner</t>
  </si>
  <si>
    <t>hot cardinal path</t>
  </si>
  <si>
    <t>hotcardinal path</t>
  </si>
  <si>
    <t>Percentage of 
Organic Visits</t>
  </si>
  <si>
    <t>Adjusted
Percentage</t>
  </si>
  <si>
    <t>analytic science</t>
  </si>
  <si>
    <t>analytics users</t>
  </si>
  <si>
    <t>analytic</t>
  </si>
  <si>
    <t>For more information contact Cardinal Path</t>
  </si>
  <si>
    <t>Credit: Yi Jiang (Nelson Jiang)</t>
  </si>
  <si>
    <t>Keywords (Not Provided) Calculator</t>
  </si>
  <si>
    <t>Total Estimated Keywords</t>
  </si>
  <si>
    <t>Phrases to include in your keyword report:</t>
  </si>
  <si>
    <t>Keyword Group</t>
  </si>
  <si>
    <t>Key</t>
  </si>
  <si>
    <t>Keyword Pasting Area</t>
  </si>
  <si>
    <t>Keywords</t>
  </si>
  <si>
    <t>Number of Visits</t>
  </si>
  <si>
    <t>Confidence Interval</t>
  </si>
  <si>
    <t xml:space="preserve">Total Organic visits </t>
  </si>
  <si>
    <t>Keywords Not Provided</t>
  </si>
</sst>
</file>

<file path=xl/styles.xml><?xml version="1.0" encoding="utf-8"?>
<styleSheet xmlns="http://schemas.openxmlformats.org/spreadsheetml/2006/main">
  <numFmts count="3">
    <numFmt numFmtId="164" formatCode="0.00000%"/>
    <numFmt numFmtId="165" formatCode="0.000000000%"/>
    <numFmt numFmtId="166" formatCode="0.0000%"/>
  </numFmts>
  <fonts count="13">
    <font>
      <sz val="10"/>
      <name val="Verdana"/>
    </font>
    <font>
      <b/>
      <sz val="10"/>
      <name val="Verdana"/>
      <family val="2"/>
    </font>
    <font>
      <sz val="10"/>
      <name val="Verdana"/>
      <family val="2"/>
    </font>
    <font>
      <sz val="8"/>
      <name val="Verdana"/>
      <family val="2"/>
    </font>
    <font>
      <sz val="10"/>
      <color indexed="9"/>
      <name val="Verdana"/>
      <family val="2"/>
    </font>
    <font>
      <b/>
      <sz val="16"/>
      <name val="Verdana"/>
      <family val="2"/>
    </font>
    <font>
      <u/>
      <sz val="10"/>
      <color theme="10"/>
      <name val="Verdana"/>
      <family val="2"/>
    </font>
    <font>
      <b/>
      <sz val="10"/>
      <color theme="0"/>
      <name val="Verdana"/>
      <family val="2"/>
    </font>
    <font>
      <i/>
      <sz val="10"/>
      <name val="Verdana"/>
      <family val="2"/>
    </font>
    <font>
      <b/>
      <sz val="10"/>
      <color rgb="FFC00000"/>
      <name val="Verdana"/>
      <family val="2"/>
    </font>
    <font>
      <i/>
      <sz val="8"/>
      <name val="Verdana"/>
      <family val="2"/>
    </font>
    <font>
      <sz val="12"/>
      <name val="Calibri"/>
      <family val="1"/>
      <scheme val="minor"/>
    </font>
    <font>
      <b/>
      <sz val="10"/>
      <color theme="0" tint="-0.34998626667073579"/>
      <name val="Verdana"/>
      <family val="2"/>
    </font>
  </fonts>
  <fills count="12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2"/>
        <bgColor indexed="50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50"/>
      </patternFill>
    </fill>
    <fill>
      <patternFill patternType="solid">
        <fgColor rgb="FFC0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0" fontId="11" fillId="0" borderId="0"/>
  </cellStyleXfs>
  <cellXfs count="51">
    <xf numFmtId="0" fontId="0" fillId="0" borderId="0" xfId="0"/>
    <xf numFmtId="0" fontId="0" fillId="0" borderId="0" xfId="0" applyProtection="1"/>
    <xf numFmtId="0" fontId="0" fillId="0" borderId="0" xfId="0" applyAlignment="1" applyProtection="1">
      <alignment horizontal="left"/>
    </xf>
    <xf numFmtId="10" fontId="0" fillId="0" borderId="0" xfId="0" applyNumberFormat="1" applyProtection="1"/>
    <xf numFmtId="164" fontId="0" fillId="0" borderId="0" xfId="0" applyNumberFormat="1" applyProtection="1"/>
    <xf numFmtId="165" fontId="0" fillId="0" borderId="0" xfId="0" applyNumberFormat="1" applyProtection="1"/>
    <xf numFmtId="9" fontId="0" fillId="0" borderId="0" xfId="0" applyNumberFormat="1" applyProtection="1"/>
    <xf numFmtId="10" fontId="5" fillId="7" borderId="0" xfId="0" applyNumberFormat="1" applyFont="1" applyFill="1" applyAlignment="1" applyProtection="1">
      <alignment horizontal="left"/>
    </xf>
    <xf numFmtId="0" fontId="9" fillId="0" borderId="0" xfId="0" applyFont="1" applyProtection="1"/>
    <xf numFmtId="0" fontId="6" fillId="0" borderId="0" xfId="1" applyProtection="1"/>
    <xf numFmtId="0" fontId="1" fillId="0" borderId="0" xfId="0" applyFont="1" applyAlignment="1" applyProtection="1">
      <alignment horizontal="center" vertical="center"/>
    </xf>
    <xf numFmtId="165" fontId="1" fillId="2" borderId="1" xfId="0" applyNumberFormat="1" applyFont="1" applyFill="1" applyBorder="1" applyAlignment="1" applyProtection="1">
      <alignment horizontal="center" vertical="center"/>
    </xf>
    <xf numFmtId="165" fontId="1" fillId="4" borderId="1" xfId="0" applyNumberFormat="1" applyFont="1" applyFill="1" applyBorder="1" applyAlignment="1" applyProtection="1">
      <alignment horizontal="center" vertical="center"/>
    </xf>
    <xf numFmtId="0" fontId="8" fillId="0" borderId="0" xfId="0" applyFont="1" applyProtection="1"/>
    <xf numFmtId="9" fontId="2" fillId="7" borderId="0" xfId="0" applyNumberFormat="1" applyFont="1" applyFill="1" applyBorder="1" applyAlignment="1" applyProtection="1">
      <alignment horizontal="left" vertical="center"/>
    </xf>
    <xf numFmtId="165" fontId="1" fillId="8" borderId="0" xfId="0" applyNumberFormat="1" applyFont="1" applyFill="1" applyBorder="1" applyAlignment="1" applyProtection="1">
      <alignment horizontal="center" vertical="center"/>
    </xf>
    <xf numFmtId="165" fontId="1" fillId="5" borderId="1" xfId="0" applyNumberFormat="1" applyFont="1" applyFill="1" applyBorder="1" applyAlignment="1" applyProtection="1">
      <alignment horizontal="center" vertical="center"/>
    </xf>
    <xf numFmtId="0" fontId="7" fillId="9" borderId="1" xfId="0" applyFont="1" applyFill="1" applyBorder="1" applyAlignment="1" applyProtection="1">
      <alignment horizontal="center" vertical="center"/>
    </xf>
    <xf numFmtId="0" fontId="1" fillId="0" borderId="0" xfId="0" applyFont="1" applyProtection="1"/>
    <xf numFmtId="0" fontId="4" fillId="0" borderId="0" xfId="0" applyFont="1" applyProtection="1"/>
    <xf numFmtId="0" fontId="1" fillId="10" borderId="0" xfId="0" applyFont="1" applyFill="1" applyAlignment="1" applyProtection="1">
      <alignment horizontal="center"/>
    </xf>
    <xf numFmtId="3" fontId="2" fillId="2" borderId="1" xfId="0" applyNumberFormat="1" applyFont="1" applyFill="1" applyBorder="1" applyAlignment="1" applyProtection="1">
      <alignment horizontal="center" vertical="center"/>
      <protection locked="0"/>
    </xf>
    <xf numFmtId="9" fontId="2" fillId="2" borderId="1" xfId="0" applyNumberFormat="1" applyFont="1" applyFill="1" applyBorder="1" applyAlignment="1" applyProtection="1">
      <alignment horizontal="center" vertical="center"/>
      <protection locked="0"/>
    </xf>
    <xf numFmtId="0" fontId="10" fillId="11" borderId="0" xfId="0" applyFont="1" applyFill="1" applyProtection="1">
      <protection locked="0"/>
    </xf>
    <xf numFmtId="10" fontId="2" fillId="0" borderId="0" xfId="0" applyNumberFormat="1" applyFont="1" applyAlignment="1" applyProtection="1">
      <alignment horizontal="center"/>
    </xf>
    <xf numFmtId="0" fontId="0" fillId="0" borderId="0" xfId="0" applyProtection="1">
      <protection locked="0"/>
    </xf>
    <xf numFmtId="0" fontId="12" fillId="0" borderId="0" xfId="0" applyFont="1" applyAlignment="1" applyProtection="1">
      <alignment horizontal="center" vertical="center"/>
    </xf>
    <xf numFmtId="165" fontId="12" fillId="8" borderId="0" xfId="0" applyNumberFormat="1" applyFont="1" applyFill="1" applyBorder="1" applyAlignment="1" applyProtection="1">
      <alignment horizontal="center" vertical="center"/>
    </xf>
    <xf numFmtId="0" fontId="1" fillId="3" borderId="2" xfId="0" applyFont="1" applyFill="1" applyBorder="1" applyAlignment="1" applyProtection="1">
      <alignment horizontal="center" vertical="center"/>
    </xf>
    <xf numFmtId="164" fontId="1" fillId="3" borderId="2" xfId="0" applyNumberFormat="1" applyFont="1" applyFill="1" applyBorder="1" applyAlignment="1" applyProtection="1">
      <alignment horizontal="center" vertical="center" wrapText="1"/>
    </xf>
    <xf numFmtId="165" fontId="1" fillId="3" borderId="2" xfId="0" applyNumberFormat="1" applyFont="1" applyFill="1" applyBorder="1" applyAlignment="1" applyProtection="1">
      <alignment horizontal="center" vertical="center" wrapText="1"/>
    </xf>
    <xf numFmtId="9" fontId="1" fillId="3" borderId="2" xfId="0" applyNumberFormat="1" applyFont="1" applyFill="1" applyBorder="1" applyAlignment="1" applyProtection="1">
      <alignment horizontal="center" vertical="center"/>
    </xf>
    <xf numFmtId="0" fontId="7" fillId="9" borderId="2" xfId="0" applyFont="1" applyFill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center" vertical="center"/>
    </xf>
    <xf numFmtId="0" fontId="2" fillId="4" borderId="3" xfId="0" applyFont="1" applyFill="1" applyBorder="1" applyAlignment="1" applyProtection="1">
      <alignment horizontal="left" vertical="center"/>
      <protection locked="0"/>
    </xf>
    <xf numFmtId="3" fontId="0" fillId="4" borderId="3" xfId="0" applyNumberFormat="1" applyFill="1" applyBorder="1" applyAlignment="1" applyProtection="1">
      <alignment horizontal="center" vertical="center"/>
      <protection locked="0"/>
    </xf>
    <xf numFmtId="166" fontId="0" fillId="6" borderId="3" xfId="0" applyNumberFormat="1" applyFill="1" applyBorder="1" applyAlignment="1" applyProtection="1">
      <alignment horizontal="center" vertical="center"/>
    </xf>
    <xf numFmtId="1" fontId="0" fillId="6" borderId="3" xfId="0" applyNumberFormat="1" applyFill="1" applyBorder="1" applyAlignment="1" applyProtection="1">
      <alignment horizontal="center" vertical="center"/>
    </xf>
    <xf numFmtId="0" fontId="0" fillId="6" borderId="3" xfId="0" applyFill="1" applyBorder="1" applyAlignment="1" applyProtection="1">
      <alignment horizontal="center" vertical="center"/>
    </xf>
    <xf numFmtId="0" fontId="0" fillId="4" borderId="3" xfId="0" applyFill="1" applyBorder="1" applyAlignment="1" applyProtection="1">
      <alignment horizontal="left" vertical="center"/>
      <protection locked="0"/>
    </xf>
    <xf numFmtId="0" fontId="6" fillId="4" borderId="3" xfId="1" applyFill="1" applyBorder="1" applyAlignment="1" applyProtection="1">
      <alignment horizontal="left" vertical="center"/>
      <protection locked="0"/>
    </xf>
    <xf numFmtId="0" fontId="2" fillId="4" borderId="5" xfId="0" applyFont="1" applyFill="1" applyBorder="1" applyAlignment="1" applyProtection="1">
      <alignment horizontal="left" vertical="center"/>
      <protection locked="0"/>
    </xf>
    <xf numFmtId="3" fontId="0" fillId="4" borderId="5" xfId="0" applyNumberFormat="1" applyFill="1" applyBorder="1" applyAlignment="1" applyProtection="1">
      <alignment horizontal="center" vertical="center"/>
      <protection locked="0"/>
    </xf>
    <xf numFmtId="166" fontId="0" fillId="6" borderId="5" xfId="0" applyNumberFormat="1" applyFill="1" applyBorder="1" applyAlignment="1" applyProtection="1">
      <alignment horizontal="center" vertical="center"/>
    </xf>
    <xf numFmtId="1" fontId="0" fillId="6" borderId="5" xfId="0" applyNumberFormat="1" applyFill="1" applyBorder="1" applyAlignment="1" applyProtection="1">
      <alignment horizontal="center" vertical="center"/>
    </xf>
    <xf numFmtId="0" fontId="0" fillId="6" borderId="5" xfId="0" applyFill="1" applyBorder="1" applyAlignment="1" applyProtection="1">
      <alignment horizontal="center" vertical="center"/>
    </xf>
    <xf numFmtId="0" fontId="1" fillId="10" borderId="4" xfId="0" applyFont="1" applyFill="1" applyBorder="1" applyAlignment="1" applyProtection="1">
      <alignment horizontal="center" vertical="center"/>
    </xf>
    <xf numFmtId="3" fontId="1" fillId="10" borderId="4" xfId="0" applyNumberFormat="1" applyFont="1" applyFill="1" applyBorder="1" applyAlignment="1" applyProtection="1">
      <alignment horizontal="center" vertical="center"/>
      <protection locked="0"/>
    </xf>
    <xf numFmtId="166" fontId="1" fillId="10" borderId="4" xfId="0" applyNumberFormat="1" applyFont="1" applyFill="1" applyBorder="1" applyAlignment="1" applyProtection="1">
      <alignment horizontal="center" vertical="center"/>
      <protection locked="0"/>
    </xf>
    <xf numFmtId="3" fontId="1" fillId="10" borderId="4" xfId="0" applyNumberFormat="1" applyFont="1" applyFill="1" applyBorder="1" applyAlignment="1" applyProtection="1">
      <alignment horizontal="center" vertical="center"/>
    </xf>
    <xf numFmtId="166" fontId="1" fillId="10" borderId="4" xfId="0" applyNumberFormat="1" applyFont="1" applyFill="1" applyBorder="1" applyAlignment="1" applyProtection="1">
      <alignment horizontal="center" vertical="center"/>
    </xf>
  </cellXfs>
  <cellStyles count="3">
    <cellStyle name="Hyperlink" xfId="1" builtinId="8"/>
    <cellStyle name="Normal" xfId="0" builtinId="0"/>
    <cellStyle name="Normal 2" xfId="2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cardinalpath.com/?utm_source=CP-KeywordNotProvidedCalculator&amp;utm_medium=ExcelCalculator&amp;utm_content=NotProvidedKeywordTool&amp;utm_campaign=blo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1781175</xdr:colOff>
      <xdr:row>1</xdr:row>
      <xdr:rowOff>447675</xdr:rowOff>
    </xdr:to>
    <xdr:pic>
      <xdr:nvPicPr>
        <xdr:cNvPr id="4" name="Picture 3" descr="Cardinal Path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552700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nalytics.com/" TargetMode="External"/><Relationship Id="rId2" Type="http://schemas.openxmlformats.org/officeDocument/2006/relationships/hyperlink" Target="http://www.uscellular.com/" TargetMode="External"/><Relationship Id="rId1" Type="http://schemas.openxmlformats.org/officeDocument/2006/relationships/hyperlink" Target="http://www.cardinalpath.com/contact/?utm_source=CP-KeywordNotProvidedCalculator&amp;utm_medium=ExcelCalculator&amp;utm_content=NotProvidedKeywordTool&amp;utm_campaign=blog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510"/>
  <sheetViews>
    <sheetView showGridLines="0" tabSelected="1" zoomScaleNormal="100" workbookViewId="0">
      <pane ySplit="9" topLeftCell="A10" activePane="bottomLeft" state="frozen"/>
      <selection pane="bottomLeft" activeCell="C10" sqref="C10"/>
    </sheetView>
  </sheetViews>
  <sheetFormatPr defaultColWidth="9" defaultRowHeight="12.75"/>
  <cols>
    <col min="1" max="1" width="2.125" style="1" customWidth="1"/>
    <col min="2" max="2" width="8" style="1" customWidth="1"/>
    <col min="3" max="3" width="30.875" style="2" customWidth="1"/>
    <col min="4" max="4" width="16.125" style="1" bestFit="1" customWidth="1"/>
    <col min="5" max="5" width="23.375" style="1" customWidth="1"/>
    <col min="6" max="6" width="12.25" style="1" customWidth="1"/>
    <col min="7" max="7" width="24.375" style="1" customWidth="1"/>
    <col min="8" max="8" width="15.75" style="1" customWidth="1"/>
    <col min="9" max="9" width="24.875" style="1" customWidth="1"/>
    <col min="10" max="10" width="11.375" style="1" customWidth="1"/>
    <col min="11" max="11" width="0.125" style="1" customWidth="1"/>
    <col min="12" max="12" width="22.25" style="1" customWidth="1"/>
    <col min="13" max="13" width="24.625" style="1" customWidth="1"/>
    <col min="14" max="16384" width="9" style="1"/>
  </cols>
  <sheetData>
    <row r="1" spans="1:18" ht="30.95" customHeight="1">
      <c r="D1" s="3"/>
      <c r="E1" s="4"/>
      <c r="F1" s="5"/>
      <c r="G1" s="6"/>
      <c r="H1" s="3"/>
      <c r="I1" s="3"/>
      <c r="J1" s="3"/>
      <c r="K1" s="3"/>
    </row>
    <row r="2" spans="1:18" ht="38.1" customHeight="1">
      <c r="E2" s="7" t="s">
        <v>414</v>
      </c>
      <c r="F2" s="5"/>
      <c r="G2" s="6"/>
      <c r="H2" s="3"/>
      <c r="I2" s="3"/>
      <c r="J2" s="3"/>
      <c r="K2" s="3"/>
      <c r="L2" s="8" t="s">
        <v>416</v>
      </c>
    </row>
    <row r="3" spans="1:18">
      <c r="A3" s="9" t="s">
        <v>412</v>
      </c>
      <c r="D3" s="3"/>
      <c r="E3" s="4"/>
      <c r="G3" s="6"/>
      <c r="H3" s="3"/>
      <c r="I3" s="24" t="s">
        <v>418</v>
      </c>
      <c r="J3" s="3"/>
      <c r="K3" s="3"/>
      <c r="L3" s="23" t="str">
        <f>"The total number of organic keywords matching [INSERT COLUMN C KEYWORD HERE] at the "&amp;F6*100&amp;"% confidence level is between [INSERT COLUMN M VALUE FOR SAME KEYWORD ROW HERE]."</f>
        <v>The total number of organic keywords matching [INSERT COLUMN C KEYWORD HERE] at the 95% confidence level is between [INSERT COLUMN M VALUE FOR SAME KEYWORD ROW HERE].</v>
      </c>
    </row>
    <row r="4" spans="1:18">
      <c r="A4" s="1" t="s">
        <v>413</v>
      </c>
      <c r="E4" s="26" t="s">
        <v>423</v>
      </c>
      <c r="F4" s="21">
        <v>50000000</v>
      </c>
      <c r="I4" s="11" t="s">
        <v>7</v>
      </c>
      <c r="L4" s="23" t="str">
        <f>"The total percentage of organic keywords matching [INSERT COLUMN C KEYWORD HERE] at the "&amp;F6*100&amp;"% confidence level is between [INSERT COLUMN N VALUE FOR SAME KEYWORD ROW HERE]."</f>
        <v>The total percentage of organic keywords matching [INSERT COLUMN C KEYWORD HERE] at the 95% confidence level is between [INSERT COLUMN N VALUE FOR SAME KEYWORD ROW HERE].</v>
      </c>
    </row>
    <row r="5" spans="1:18">
      <c r="E5" s="26" t="s">
        <v>424</v>
      </c>
      <c r="F5" s="22">
        <v>0.7</v>
      </c>
      <c r="H5" s="3"/>
      <c r="I5" s="12" t="s">
        <v>419</v>
      </c>
      <c r="L5" s="13"/>
    </row>
    <row r="6" spans="1:18">
      <c r="B6" s="10"/>
      <c r="C6" s="14"/>
      <c r="E6" s="27" t="s">
        <v>422</v>
      </c>
      <c r="F6" s="22">
        <v>0.95</v>
      </c>
      <c r="I6" s="16" t="s">
        <v>1</v>
      </c>
    </row>
    <row r="7" spans="1:18">
      <c r="B7" s="10"/>
      <c r="C7" s="14"/>
      <c r="E7" s="15"/>
      <c r="I7" s="17" t="s">
        <v>415</v>
      </c>
    </row>
    <row r="8" spans="1:18">
      <c r="B8" s="18" t="s">
        <v>8</v>
      </c>
      <c r="D8" s="3"/>
      <c r="E8" s="4"/>
      <c r="F8" s="5"/>
      <c r="G8" s="6"/>
      <c r="H8" s="3"/>
      <c r="I8" s="3"/>
      <c r="J8" s="3"/>
      <c r="K8" s="3"/>
    </row>
    <row r="9" spans="1:18" ht="25.5">
      <c r="B9" s="28" t="s">
        <v>13</v>
      </c>
      <c r="C9" s="29" t="s">
        <v>420</v>
      </c>
      <c r="D9" s="29" t="s">
        <v>421</v>
      </c>
      <c r="E9" s="29" t="s">
        <v>407</v>
      </c>
      <c r="F9" s="30" t="s">
        <v>408</v>
      </c>
      <c r="G9" s="31" t="str">
        <f>F6*100&amp;"% CI Percentage Width"</f>
        <v>95% CI Percentage Width</v>
      </c>
      <c r="H9" s="31" t="s">
        <v>9</v>
      </c>
      <c r="I9" s="31" t="s">
        <v>10</v>
      </c>
      <c r="J9" s="31" t="s">
        <v>11</v>
      </c>
      <c r="K9" s="31" t="s">
        <v>12</v>
      </c>
      <c r="L9" s="32" t="s">
        <v>3</v>
      </c>
      <c r="M9" s="32" t="s">
        <v>0</v>
      </c>
    </row>
    <row r="10" spans="1:18">
      <c r="A10" s="25"/>
      <c r="B10" s="33">
        <v>1</v>
      </c>
      <c r="C10" s="34" t="s">
        <v>36</v>
      </c>
      <c r="D10" s="35">
        <v>11266169</v>
      </c>
      <c r="E10" s="36">
        <f t="shared" ref="E10:E73" si="0">D10/$F$4</f>
        <v>0.22532337999999999</v>
      </c>
      <c r="F10" s="36">
        <f t="shared" ref="F10:F73" si="1">E10/(1-$F$5)</f>
        <v>0.75107793333333317</v>
      </c>
      <c r="G10" s="36">
        <f t="shared" ref="G10:G73" si="2">((F10*(1-F10)/($F$4*(1-$F$5)))^0.5)*NORMSINV((1+$F$6)/2)</f>
        <v>2.1881478424742669E-4</v>
      </c>
      <c r="H10" s="36">
        <f>MAX((F10-G10),0)</f>
        <v>0.75085911854908571</v>
      </c>
      <c r="I10" s="36">
        <f>MIN(F10+G10,1)</f>
        <v>0.75129674811758063</v>
      </c>
      <c r="J10" s="37">
        <f>H10*$F$4</f>
        <v>37542955.927454285</v>
      </c>
      <c r="K10" s="37">
        <f>I10*$F$4</f>
        <v>37564837.405879028</v>
      </c>
      <c r="L10" s="38" t="str">
        <f>"("&amp;LEFT(H10*100,6)&amp;"%,  "&amp;LEFT(I10*100,6)&amp;"%)"</f>
        <v>(75.085%,  75.129%)</v>
      </c>
      <c r="M10" s="38" t="str">
        <f>"("&amp;ROUND(J10,0)&amp;",  "&amp;ROUND(K10,0)&amp;")"</f>
        <v>(37542956,  37564837)</v>
      </c>
    </row>
    <row r="11" spans="1:18">
      <c r="A11" s="25"/>
      <c r="B11" s="33">
        <v>2</v>
      </c>
      <c r="C11" s="39" t="s">
        <v>14</v>
      </c>
      <c r="D11" s="35">
        <v>27899</v>
      </c>
      <c r="E11" s="36">
        <f t="shared" si="0"/>
        <v>5.5798000000000002E-4</v>
      </c>
      <c r="F11" s="36">
        <f t="shared" si="1"/>
        <v>1.8599333333333332E-3</v>
      </c>
      <c r="G11" s="36">
        <f t="shared" si="2"/>
        <v>2.1804538290556243E-5</v>
      </c>
      <c r="H11" s="36">
        <f t="shared" ref="H11:H29" si="3">MAX((F11-G11),0)</f>
        <v>1.8381287950427769E-3</v>
      </c>
      <c r="I11" s="36">
        <f t="shared" ref="I11:I29" si="4">MIN(F11+G11,1)</f>
        <v>1.8817378716238895E-3</v>
      </c>
      <c r="J11" s="37">
        <f t="shared" ref="J11:J74" si="5">H11*$F$4</f>
        <v>91906.439752138846</v>
      </c>
      <c r="K11" s="37">
        <f t="shared" ref="K11:K74" si="6">I11*$F$4</f>
        <v>94086.893581194468</v>
      </c>
      <c r="L11" s="38" t="str">
        <f t="shared" ref="L11:L29" si="7">"("&amp;LEFT(H11*100,6)&amp;"%,  "&amp;LEFT(I11*100,6)&amp;"%)"</f>
        <v>(0.1838%,  0.1881%)</v>
      </c>
      <c r="M11" s="38" t="str">
        <f t="shared" ref="M11:M29" si="8">"("&amp;ROUND(J11,0)&amp;",  "&amp;ROUND(K11,0)&amp;")"</f>
        <v>(91906,  94087)</v>
      </c>
    </row>
    <row r="12" spans="1:18">
      <c r="A12" s="25"/>
      <c r="B12" s="33">
        <v>3</v>
      </c>
      <c r="C12" s="39" t="s">
        <v>108</v>
      </c>
      <c r="D12" s="35">
        <v>18014</v>
      </c>
      <c r="E12" s="36">
        <f t="shared" si="0"/>
        <v>3.6027999999999999E-4</v>
      </c>
      <c r="F12" s="36">
        <f t="shared" si="1"/>
        <v>1.2009333333333331E-3</v>
      </c>
      <c r="G12" s="36">
        <f t="shared" si="2"/>
        <v>1.7526733176271107E-5</v>
      </c>
      <c r="H12" s="36">
        <f t="shared" si="3"/>
        <v>1.183406600157062E-3</v>
      </c>
      <c r="I12" s="36">
        <f t="shared" si="4"/>
        <v>1.2184600665096042E-3</v>
      </c>
      <c r="J12" s="37">
        <f t="shared" si="5"/>
        <v>59170.330007853096</v>
      </c>
      <c r="K12" s="37">
        <f t="shared" si="6"/>
        <v>60923.003325480211</v>
      </c>
      <c r="L12" s="38" t="str">
        <f t="shared" si="7"/>
        <v>(0.1183%,  0.1218%)</v>
      </c>
      <c r="M12" s="38" t="str">
        <f t="shared" si="8"/>
        <v>(59170,  60923)</v>
      </c>
    </row>
    <row r="13" spans="1:18">
      <c r="A13" s="25"/>
      <c r="B13" s="33">
        <v>4</v>
      </c>
      <c r="C13" s="39" t="s">
        <v>89</v>
      </c>
      <c r="D13" s="35">
        <v>10003</v>
      </c>
      <c r="E13" s="36">
        <f t="shared" si="0"/>
        <v>2.0006000000000001E-4</v>
      </c>
      <c r="F13" s="36">
        <f t="shared" si="1"/>
        <v>6.6686666666666654E-4</v>
      </c>
      <c r="G13" s="36">
        <f t="shared" si="2"/>
        <v>1.3064028218277999E-5</v>
      </c>
      <c r="H13" s="36">
        <f t="shared" si="3"/>
        <v>6.5380263844838854E-4</v>
      </c>
      <c r="I13" s="36">
        <f t="shared" si="4"/>
        <v>6.7993069488494454E-4</v>
      </c>
      <c r="J13" s="37">
        <f t="shared" si="5"/>
        <v>32690.131922419427</v>
      </c>
      <c r="K13" s="37">
        <f t="shared" si="6"/>
        <v>33996.534744247227</v>
      </c>
      <c r="L13" s="38" t="str">
        <f t="shared" si="7"/>
        <v>(0.0653%,  0.0679%)</v>
      </c>
      <c r="M13" s="38" t="str">
        <f t="shared" si="8"/>
        <v>(32690,  33997)</v>
      </c>
      <c r="R13" s="19"/>
    </row>
    <row r="14" spans="1:18">
      <c r="A14" s="25"/>
      <c r="B14" s="33">
        <f>B13+1</f>
        <v>5</v>
      </c>
      <c r="C14" s="40" t="s">
        <v>15</v>
      </c>
      <c r="D14" s="35">
        <v>10003</v>
      </c>
      <c r="E14" s="36">
        <f t="shared" si="0"/>
        <v>2.0006000000000001E-4</v>
      </c>
      <c r="F14" s="36">
        <f t="shared" si="1"/>
        <v>6.6686666666666654E-4</v>
      </c>
      <c r="G14" s="36">
        <f t="shared" si="2"/>
        <v>1.3064028218277999E-5</v>
      </c>
      <c r="H14" s="36">
        <f t="shared" si="3"/>
        <v>6.5380263844838854E-4</v>
      </c>
      <c r="I14" s="36">
        <f t="shared" si="4"/>
        <v>6.7993069488494454E-4</v>
      </c>
      <c r="J14" s="37">
        <f t="shared" si="5"/>
        <v>32690.131922419427</v>
      </c>
      <c r="K14" s="37">
        <f t="shared" si="6"/>
        <v>33996.534744247227</v>
      </c>
      <c r="L14" s="38" t="str">
        <f t="shared" si="7"/>
        <v>(0.0653%,  0.0679%)</v>
      </c>
      <c r="M14" s="38" t="str">
        <f t="shared" si="8"/>
        <v>(32690,  33997)</v>
      </c>
      <c r="R14" s="19"/>
    </row>
    <row r="15" spans="1:18">
      <c r="A15" s="25"/>
      <c r="B15" s="33">
        <f t="shared" ref="B15:B29" si="9">B14+1</f>
        <v>6</v>
      </c>
      <c r="C15" s="39" t="s">
        <v>16</v>
      </c>
      <c r="D15" s="35">
        <v>9111</v>
      </c>
      <c r="E15" s="36">
        <f t="shared" si="0"/>
        <v>1.8222E-4</v>
      </c>
      <c r="F15" s="36">
        <f t="shared" si="1"/>
        <v>6.0739999999999991E-4</v>
      </c>
      <c r="G15" s="36">
        <f t="shared" si="2"/>
        <v>1.246831942698921E-5</v>
      </c>
      <c r="H15" s="36">
        <f t="shared" si="3"/>
        <v>5.9493168057301075E-4</v>
      </c>
      <c r="I15" s="36">
        <f t="shared" si="4"/>
        <v>6.1986831942698907E-4</v>
      </c>
      <c r="J15" s="37">
        <f t="shared" si="5"/>
        <v>29746.584028650537</v>
      </c>
      <c r="K15" s="37">
        <f t="shared" si="6"/>
        <v>30993.415971349452</v>
      </c>
      <c r="L15" s="38" t="str">
        <f t="shared" si="7"/>
        <v>(0.0594%,  0.0619%)</v>
      </c>
      <c r="M15" s="38" t="str">
        <f t="shared" si="8"/>
        <v>(29747,  30993)</v>
      </c>
      <c r="R15" s="19"/>
    </row>
    <row r="16" spans="1:18">
      <c r="A16" s="25"/>
      <c r="B16" s="33">
        <f t="shared" si="9"/>
        <v>7</v>
      </c>
      <c r="C16" s="39" t="s">
        <v>116</v>
      </c>
      <c r="D16" s="35">
        <v>6123</v>
      </c>
      <c r="E16" s="36">
        <f t="shared" si="0"/>
        <v>1.2245999999999999E-4</v>
      </c>
      <c r="F16" s="36">
        <f t="shared" si="1"/>
        <v>4.0819999999999989E-4</v>
      </c>
      <c r="G16" s="36">
        <f t="shared" si="2"/>
        <v>1.0222339585197625E-5</v>
      </c>
      <c r="H16" s="36">
        <f t="shared" si="3"/>
        <v>3.9797766041480226E-4</v>
      </c>
      <c r="I16" s="36">
        <f t="shared" si="4"/>
        <v>4.1842233958519753E-4</v>
      </c>
      <c r="J16" s="37">
        <f t="shared" si="5"/>
        <v>19898.883020740112</v>
      </c>
      <c r="K16" s="37">
        <f t="shared" si="6"/>
        <v>20921.116979259878</v>
      </c>
      <c r="L16" s="38" t="str">
        <f t="shared" si="7"/>
        <v>(0.0397%,  0.0418%)</v>
      </c>
      <c r="M16" s="38" t="str">
        <f t="shared" si="8"/>
        <v>(19899,  20921)</v>
      </c>
      <c r="R16" s="19"/>
    </row>
    <row r="17" spans="1:18">
      <c r="A17" s="25"/>
      <c r="B17" s="33">
        <f t="shared" si="9"/>
        <v>8</v>
      </c>
      <c r="C17" s="39" t="s">
        <v>178</v>
      </c>
      <c r="D17" s="35">
        <v>5798</v>
      </c>
      <c r="E17" s="36">
        <f t="shared" si="0"/>
        <v>1.1595999999999999E-4</v>
      </c>
      <c r="F17" s="36">
        <f t="shared" si="1"/>
        <v>3.8653333333333326E-4</v>
      </c>
      <c r="G17" s="36">
        <f t="shared" si="2"/>
        <v>9.9474550784873632E-6</v>
      </c>
      <c r="H17" s="36">
        <f t="shared" si="3"/>
        <v>3.7658587825484588E-4</v>
      </c>
      <c r="I17" s="36">
        <f t="shared" si="4"/>
        <v>3.9648078841182064E-4</v>
      </c>
      <c r="J17" s="37">
        <f t="shared" si="5"/>
        <v>18829.293912742294</v>
      </c>
      <c r="K17" s="37">
        <f t="shared" si="6"/>
        <v>19824.039420591031</v>
      </c>
      <c r="L17" s="38" t="str">
        <f t="shared" si="7"/>
        <v>(0.0376%,  0.0396%)</v>
      </c>
      <c r="M17" s="38" t="str">
        <f t="shared" si="8"/>
        <v>(18829,  19824)</v>
      </c>
      <c r="R17" s="19"/>
    </row>
    <row r="18" spans="1:18">
      <c r="A18" s="25"/>
      <c r="B18" s="33">
        <f t="shared" si="9"/>
        <v>9</v>
      </c>
      <c r="C18" s="34" t="s">
        <v>144</v>
      </c>
      <c r="D18" s="35">
        <v>5245</v>
      </c>
      <c r="E18" s="36">
        <f t="shared" si="0"/>
        <v>1.049E-4</v>
      </c>
      <c r="F18" s="36">
        <f t="shared" si="1"/>
        <v>3.4966666666666664E-4</v>
      </c>
      <c r="G18" s="36">
        <f t="shared" si="2"/>
        <v>9.4613614882757277E-6</v>
      </c>
      <c r="H18" s="36">
        <f t="shared" si="3"/>
        <v>3.4020530517839091E-4</v>
      </c>
      <c r="I18" s="36">
        <f t="shared" si="4"/>
        <v>3.5912802815494236E-4</v>
      </c>
      <c r="J18" s="37">
        <f t="shared" si="5"/>
        <v>17010.265258919546</v>
      </c>
      <c r="K18" s="37">
        <f t="shared" si="6"/>
        <v>17956.401407747118</v>
      </c>
      <c r="L18" s="38" t="str">
        <f t="shared" si="7"/>
        <v>(0.0340%,  0.0359%)</v>
      </c>
      <c r="M18" s="38" t="str">
        <f t="shared" si="8"/>
        <v>(17010,  17956)</v>
      </c>
    </row>
    <row r="19" spans="1:18">
      <c r="A19" s="25"/>
      <c r="B19" s="33">
        <f t="shared" si="9"/>
        <v>10</v>
      </c>
      <c r="C19" s="39" t="s">
        <v>146</v>
      </c>
      <c r="D19" s="35">
        <v>4245</v>
      </c>
      <c r="E19" s="36">
        <f t="shared" si="0"/>
        <v>8.4900000000000004E-5</v>
      </c>
      <c r="F19" s="36">
        <f t="shared" si="1"/>
        <v>2.8299999999999999E-4</v>
      </c>
      <c r="G19" s="36">
        <f t="shared" si="2"/>
        <v>8.5120510166897952E-6</v>
      </c>
      <c r="H19" s="36">
        <f t="shared" si="3"/>
        <v>2.7448794898331019E-4</v>
      </c>
      <c r="I19" s="36">
        <f t="shared" si="4"/>
        <v>2.915120510166898E-4</v>
      </c>
      <c r="J19" s="37">
        <f t="shared" si="5"/>
        <v>13724.39744916551</v>
      </c>
      <c r="K19" s="37">
        <f t="shared" si="6"/>
        <v>14575.60255083449</v>
      </c>
      <c r="L19" s="38" t="str">
        <f t="shared" si="7"/>
        <v>(0.0274%,  0.0291%)</v>
      </c>
      <c r="M19" s="38" t="str">
        <f t="shared" si="8"/>
        <v>(13724,  14576)</v>
      </c>
    </row>
    <row r="20" spans="1:18">
      <c r="A20" s="25"/>
      <c r="B20" s="33">
        <f t="shared" si="9"/>
        <v>11</v>
      </c>
      <c r="C20" s="34" t="s">
        <v>135</v>
      </c>
      <c r="D20" s="35">
        <v>4105</v>
      </c>
      <c r="E20" s="36">
        <f t="shared" si="0"/>
        <v>8.2100000000000003E-5</v>
      </c>
      <c r="F20" s="36">
        <f t="shared" si="1"/>
        <v>2.7366666666666663E-4</v>
      </c>
      <c r="G20" s="36">
        <f t="shared" si="2"/>
        <v>8.3705496853108046E-6</v>
      </c>
      <c r="H20" s="36">
        <f t="shared" si="3"/>
        <v>2.6529611698135585E-4</v>
      </c>
      <c r="I20" s="36">
        <f t="shared" si="4"/>
        <v>2.8203721635197741E-4</v>
      </c>
      <c r="J20" s="37">
        <f t="shared" si="5"/>
        <v>13264.805849067792</v>
      </c>
      <c r="K20" s="37">
        <f t="shared" si="6"/>
        <v>14101.86081759887</v>
      </c>
      <c r="L20" s="38" t="str">
        <f t="shared" si="7"/>
        <v>(0.0265%,  0.0282%)</v>
      </c>
      <c r="M20" s="38" t="str">
        <f t="shared" si="8"/>
        <v>(13265,  14102)</v>
      </c>
    </row>
    <row r="21" spans="1:18">
      <c r="A21" s="25"/>
      <c r="B21" s="33">
        <f t="shared" si="9"/>
        <v>12</v>
      </c>
      <c r="C21" s="34" t="s">
        <v>124</v>
      </c>
      <c r="D21" s="35">
        <v>4087</v>
      </c>
      <c r="E21" s="36">
        <f t="shared" si="0"/>
        <v>8.174E-5</v>
      </c>
      <c r="F21" s="36">
        <f t="shared" si="1"/>
        <v>2.724666666666666E-4</v>
      </c>
      <c r="G21" s="36">
        <f t="shared" si="2"/>
        <v>8.352182538983336E-6</v>
      </c>
      <c r="H21" s="36">
        <f t="shared" si="3"/>
        <v>2.6411448412768328E-4</v>
      </c>
      <c r="I21" s="36">
        <f t="shared" si="4"/>
        <v>2.8081884920564993E-4</v>
      </c>
      <c r="J21" s="37">
        <f t="shared" si="5"/>
        <v>13205.724206384164</v>
      </c>
      <c r="K21" s="37">
        <f t="shared" si="6"/>
        <v>14040.942460282497</v>
      </c>
      <c r="L21" s="38" t="str">
        <f t="shared" si="7"/>
        <v>(0.0264%,  0.0280%)</v>
      </c>
      <c r="M21" s="38" t="str">
        <f t="shared" si="8"/>
        <v>(13206,  14041)</v>
      </c>
    </row>
    <row r="22" spans="1:18">
      <c r="A22" s="25"/>
      <c r="B22" s="33">
        <f t="shared" si="9"/>
        <v>13</v>
      </c>
      <c r="C22" s="39" t="s">
        <v>137</v>
      </c>
      <c r="D22" s="35">
        <v>3903</v>
      </c>
      <c r="E22" s="36">
        <f t="shared" si="0"/>
        <v>7.8059999999999995E-5</v>
      </c>
      <c r="F22" s="36">
        <f t="shared" si="1"/>
        <v>2.6019999999999993E-4</v>
      </c>
      <c r="G22" s="36">
        <f t="shared" si="2"/>
        <v>8.1620565335906877E-6</v>
      </c>
      <c r="H22" s="36">
        <f t="shared" si="3"/>
        <v>2.5203794346640926E-4</v>
      </c>
      <c r="I22" s="36">
        <f t="shared" si="4"/>
        <v>2.683620565335906E-4</v>
      </c>
      <c r="J22" s="37">
        <f t="shared" si="5"/>
        <v>12601.897173320463</v>
      </c>
      <c r="K22" s="37">
        <f t="shared" si="6"/>
        <v>13418.102826679529</v>
      </c>
      <c r="L22" s="38" t="str">
        <f t="shared" si="7"/>
        <v>(0.0252%,  0.0268%)</v>
      </c>
      <c r="M22" s="38" t="str">
        <f t="shared" si="8"/>
        <v>(12602,  13418)</v>
      </c>
    </row>
    <row r="23" spans="1:18">
      <c r="A23" s="25"/>
      <c r="B23" s="33">
        <f t="shared" si="9"/>
        <v>14</v>
      </c>
      <c r="C23" s="39" t="s">
        <v>109</v>
      </c>
      <c r="D23" s="35">
        <v>3849</v>
      </c>
      <c r="E23" s="36">
        <f t="shared" si="0"/>
        <v>7.6979999999999998E-5</v>
      </c>
      <c r="F23" s="36">
        <f t="shared" si="1"/>
        <v>2.5659999999999995E-4</v>
      </c>
      <c r="G23" s="36">
        <f t="shared" si="2"/>
        <v>8.105411353187713E-6</v>
      </c>
      <c r="H23" s="36">
        <f t="shared" si="3"/>
        <v>2.4849458864681221E-4</v>
      </c>
      <c r="I23" s="36">
        <f t="shared" si="4"/>
        <v>2.6470541135318769E-4</v>
      </c>
      <c r="J23" s="37">
        <f t="shared" si="5"/>
        <v>12424.729432340611</v>
      </c>
      <c r="K23" s="37">
        <f t="shared" si="6"/>
        <v>13235.270567659385</v>
      </c>
      <c r="L23" s="38" t="str">
        <f t="shared" si="7"/>
        <v>(0.0248%,  0.0264%)</v>
      </c>
      <c r="M23" s="38" t="str">
        <f t="shared" si="8"/>
        <v>(12425,  13235)</v>
      </c>
    </row>
    <row r="24" spans="1:18">
      <c r="A24" s="25"/>
      <c r="B24" s="33">
        <f t="shared" si="9"/>
        <v>15</v>
      </c>
      <c r="C24" s="39" t="s">
        <v>36</v>
      </c>
      <c r="D24" s="35">
        <v>3541</v>
      </c>
      <c r="E24" s="36">
        <f t="shared" si="0"/>
        <v>7.0820000000000003E-5</v>
      </c>
      <c r="F24" s="36">
        <f t="shared" si="1"/>
        <v>2.3606666666666664E-4</v>
      </c>
      <c r="G24" s="36">
        <f t="shared" si="2"/>
        <v>7.7744294716850289E-6</v>
      </c>
      <c r="H24" s="36">
        <f t="shared" si="3"/>
        <v>2.2829223719498162E-4</v>
      </c>
      <c r="I24" s="36">
        <f t="shared" si="4"/>
        <v>2.4384109613835166E-4</v>
      </c>
      <c r="J24" s="37">
        <f t="shared" si="5"/>
        <v>11414.61185974908</v>
      </c>
      <c r="K24" s="37">
        <f t="shared" si="6"/>
        <v>12192.054806917584</v>
      </c>
      <c r="L24" s="38" t="str">
        <f t="shared" si="7"/>
        <v>(0.0228%,  0.0243%)</v>
      </c>
      <c r="M24" s="38" t="str">
        <f t="shared" si="8"/>
        <v>(11415,  12192)</v>
      </c>
    </row>
    <row r="25" spans="1:18">
      <c r="A25" s="25"/>
      <c r="B25" s="33">
        <f t="shared" si="9"/>
        <v>16</v>
      </c>
      <c r="C25" s="39" t="s">
        <v>37</v>
      </c>
      <c r="D25" s="35">
        <v>3328</v>
      </c>
      <c r="E25" s="36">
        <f t="shared" si="0"/>
        <v>6.656E-5</v>
      </c>
      <c r="F25" s="36">
        <f t="shared" si="1"/>
        <v>2.2186666666666662E-4</v>
      </c>
      <c r="G25" s="36">
        <f t="shared" si="2"/>
        <v>7.5370311068051209E-6</v>
      </c>
      <c r="H25" s="36">
        <f t="shared" si="3"/>
        <v>2.1432963555986149E-4</v>
      </c>
      <c r="I25" s="36">
        <f t="shared" si="4"/>
        <v>2.2940369777347175E-4</v>
      </c>
      <c r="J25" s="37">
        <f t="shared" si="5"/>
        <v>10716.481777993075</v>
      </c>
      <c r="K25" s="37">
        <f t="shared" si="6"/>
        <v>11470.184888673588</v>
      </c>
      <c r="L25" s="38" t="str">
        <f t="shared" si="7"/>
        <v>(0.0214%,  0.0229%)</v>
      </c>
      <c r="M25" s="38" t="str">
        <f t="shared" si="8"/>
        <v>(10716,  11470)</v>
      </c>
    </row>
    <row r="26" spans="1:18">
      <c r="A26" s="25"/>
      <c r="B26" s="33">
        <f t="shared" si="9"/>
        <v>17</v>
      </c>
      <c r="C26" s="39" t="s">
        <v>38</v>
      </c>
      <c r="D26" s="35">
        <v>2339</v>
      </c>
      <c r="E26" s="36">
        <f t="shared" si="0"/>
        <v>4.6780000000000003E-5</v>
      </c>
      <c r="F26" s="36">
        <f t="shared" si="1"/>
        <v>1.5593333333333332E-4</v>
      </c>
      <c r="G26" s="36">
        <f t="shared" si="2"/>
        <v>6.3188504910148568E-6</v>
      </c>
      <c r="H26" s="36">
        <f t="shared" si="3"/>
        <v>1.4961448284231846E-4</v>
      </c>
      <c r="I26" s="36">
        <f t="shared" si="4"/>
        <v>1.6225218382434818E-4</v>
      </c>
      <c r="J26" s="37">
        <f t="shared" si="5"/>
        <v>7480.7241421159233</v>
      </c>
      <c r="K26" s="37">
        <f t="shared" si="6"/>
        <v>8112.6091912174088</v>
      </c>
      <c r="L26" s="38" t="str">
        <f t="shared" si="7"/>
        <v>(0.0149%,  0.0162%)</v>
      </c>
      <c r="M26" s="38" t="str">
        <f t="shared" si="8"/>
        <v>(7481,  8113)</v>
      </c>
    </row>
    <row r="27" spans="1:18">
      <c r="A27" s="25"/>
      <c r="B27" s="33">
        <f t="shared" si="9"/>
        <v>18</v>
      </c>
      <c r="C27" s="39" t="s">
        <v>36</v>
      </c>
      <c r="D27" s="35">
        <v>2285</v>
      </c>
      <c r="E27" s="36">
        <f t="shared" si="0"/>
        <v>4.57E-5</v>
      </c>
      <c r="F27" s="36">
        <f t="shared" si="1"/>
        <v>1.5233333333333331E-4</v>
      </c>
      <c r="G27" s="36">
        <f t="shared" si="2"/>
        <v>6.2454948256580505E-6</v>
      </c>
      <c r="H27" s="36">
        <f t="shared" si="3"/>
        <v>1.4608783850767525E-4</v>
      </c>
      <c r="I27" s="36">
        <f t="shared" si="4"/>
        <v>1.5857882815899137E-4</v>
      </c>
      <c r="J27" s="37">
        <f t="shared" si="5"/>
        <v>7304.391925383763</v>
      </c>
      <c r="K27" s="37">
        <f t="shared" si="6"/>
        <v>7928.9414079495691</v>
      </c>
      <c r="L27" s="38" t="str">
        <f t="shared" si="7"/>
        <v>(0.0146%,  0.0158%)</v>
      </c>
      <c r="M27" s="38" t="str">
        <f t="shared" si="8"/>
        <v>(7304,  7929)</v>
      </c>
    </row>
    <row r="28" spans="1:18">
      <c r="A28" s="25"/>
      <c r="B28" s="33">
        <f t="shared" si="9"/>
        <v>19</v>
      </c>
      <c r="C28" s="34" t="s">
        <v>147</v>
      </c>
      <c r="D28" s="35">
        <v>2047</v>
      </c>
      <c r="E28" s="36">
        <f t="shared" si="0"/>
        <v>4.0939999999999998E-5</v>
      </c>
      <c r="F28" s="36">
        <f t="shared" si="1"/>
        <v>1.3646666666666663E-4</v>
      </c>
      <c r="G28" s="36">
        <f t="shared" si="2"/>
        <v>5.9113424325854931E-6</v>
      </c>
      <c r="H28" s="36">
        <f t="shared" si="3"/>
        <v>1.3055532423408113E-4</v>
      </c>
      <c r="I28" s="36">
        <f t="shared" si="4"/>
        <v>1.4237800909925214E-4</v>
      </c>
      <c r="J28" s="37">
        <f t="shared" si="5"/>
        <v>6527.7662117040563</v>
      </c>
      <c r="K28" s="37">
        <f t="shared" si="6"/>
        <v>7118.900454962607</v>
      </c>
      <c r="L28" s="38" t="str">
        <f t="shared" si="7"/>
        <v>(0.0130%,  0.0142%)</v>
      </c>
      <c r="M28" s="38" t="str">
        <f t="shared" si="8"/>
        <v>(6528,  7119)</v>
      </c>
    </row>
    <row r="29" spans="1:18">
      <c r="A29" s="25"/>
      <c r="B29" s="33">
        <f t="shared" si="9"/>
        <v>20</v>
      </c>
      <c r="C29" s="34" t="s">
        <v>137</v>
      </c>
      <c r="D29" s="35">
        <v>2040</v>
      </c>
      <c r="E29" s="36">
        <f t="shared" si="0"/>
        <v>4.0800000000000002E-5</v>
      </c>
      <c r="F29" s="36">
        <f t="shared" si="1"/>
        <v>1.36E-4</v>
      </c>
      <c r="G29" s="36">
        <f t="shared" si="2"/>
        <v>5.9012278269981151E-6</v>
      </c>
      <c r="H29" s="36">
        <f t="shared" si="3"/>
        <v>1.3009877217300188E-4</v>
      </c>
      <c r="I29" s="36">
        <f t="shared" si="4"/>
        <v>1.4190122782699812E-4</v>
      </c>
      <c r="J29" s="37">
        <f t="shared" si="5"/>
        <v>6504.9386086500936</v>
      </c>
      <c r="K29" s="37">
        <f t="shared" si="6"/>
        <v>7095.0613913499064</v>
      </c>
      <c r="L29" s="38" t="str">
        <f t="shared" si="7"/>
        <v>(0.0130%,  0.0141%)</v>
      </c>
      <c r="M29" s="38" t="str">
        <f t="shared" si="8"/>
        <v>(6505,  7095)</v>
      </c>
    </row>
    <row r="30" spans="1:18">
      <c r="A30" s="25"/>
      <c r="B30" s="33">
        <f t="shared" ref="B30:B93" si="10">B29+1</f>
        <v>21</v>
      </c>
      <c r="C30" s="39" t="s">
        <v>339</v>
      </c>
      <c r="D30" s="35">
        <v>2040</v>
      </c>
      <c r="E30" s="36">
        <f t="shared" si="0"/>
        <v>4.0800000000000002E-5</v>
      </c>
      <c r="F30" s="36">
        <f t="shared" si="1"/>
        <v>1.36E-4</v>
      </c>
      <c r="G30" s="36">
        <f t="shared" si="2"/>
        <v>5.9012278269981151E-6</v>
      </c>
      <c r="H30" s="36">
        <f t="shared" ref="H30:H93" si="11">MAX((F30-G30),0)</f>
        <v>1.3009877217300188E-4</v>
      </c>
      <c r="I30" s="36">
        <f t="shared" ref="I30:I93" si="12">MIN(F30+G30,1)</f>
        <v>1.4190122782699812E-4</v>
      </c>
      <c r="J30" s="37">
        <f t="shared" si="5"/>
        <v>6504.9386086500936</v>
      </c>
      <c r="K30" s="37">
        <f t="shared" si="6"/>
        <v>7095.0613913499064</v>
      </c>
      <c r="L30" s="38" t="str">
        <f t="shared" ref="L30:L93" si="13">"("&amp;LEFT(H30*100,6)&amp;"%,  "&amp;LEFT(I30*100,6)&amp;"%)"</f>
        <v>(0.0130%,  0.0141%)</v>
      </c>
      <c r="M30" s="38" t="str">
        <f>"("&amp;ROUND(J30,0)&amp;",  "&amp;ROUND(K30,0)&amp;")"</f>
        <v>(6505,  7095)</v>
      </c>
    </row>
    <row r="31" spans="1:18">
      <c r="A31" s="25"/>
      <c r="B31" s="33">
        <f t="shared" si="10"/>
        <v>22</v>
      </c>
      <c r="C31" s="39" t="s">
        <v>147</v>
      </c>
      <c r="D31" s="35">
        <v>1885</v>
      </c>
      <c r="E31" s="36">
        <f t="shared" si="0"/>
        <v>3.7700000000000002E-5</v>
      </c>
      <c r="F31" s="36">
        <f t="shared" si="1"/>
        <v>1.2566666666666664E-4</v>
      </c>
      <c r="G31" s="36">
        <f t="shared" si="2"/>
        <v>5.6726399520820976E-6</v>
      </c>
      <c r="H31" s="36">
        <f t="shared" si="11"/>
        <v>1.1999402671458454E-4</v>
      </c>
      <c r="I31" s="36">
        <f t="shared" si="12"/>
        <v>1.3133930661874874E-4</v>
      </c>
      <c r="J31" s="37">
        <f t="shared" si="5"/>
        <v>5999.7013357292271</v>
      </c>
      <c r="K31" s="37">
        <f t="shared" si="6"/>
        <v>6566.9653309374371</v>
      </c>
      <c r="L31" s="38" t="str">
        <f t="shared" si="13"/>
        <v>(0.0119%,  0.0131%)</v>
      </c>
      <c r="M31" s="38" t="str">
        <f t="shared" ref="M31:M93" si="14">"("&amp;ROUND(J31,0)&amp;",  "&amp;ROUND(K31,0)&amp;")"</f>
        <v>(6000,  6567)</v>
      </c>
    </row>
    <row r="32" spans="1:18">
      <c r="A32" s="25"/>
      <c r="B32" s="33">
        <f t="shared" si="10"/>
        <v>23</v>
      </c>
      <c r="C32" s="39" t="s">
        <v>36</v>
      </c>
      <c r="D32" s="35">
        <v>1714</v>
      </c>
      <c r="E32" s="36">
        <f t="shared" si="0"/>
        <v>3.4279999999999997E-5</v>
      </c>
      <c r="F32" s="36">
        <f t="shared" si="1"/>
        <v>1.1426666666666663E-4</v>
      </c>
      <c r="G32" s="36">
        <f t="shared" si="2"/>
        <v>5.4092546445592139E-6</v>
      </c>
      <c r="H32" s="36">
        <f t="shared" si="11"/>
        <v>1.0885741202210742E-4</v>
      </c>
      <c r="I32" s="36">
        <f t="shared" si="12"/>
        <v>1.1967592131122585E-4</v>
      </c>
      <c r="J32" s="37">
        <f t="shared" si="5"/>
        <v>5442.870601105371</v>
      </c>
      <c r="K32" s="37">
        <f t="shared" si="6"/>
        <v>5983.7960655612924</v>
      </c>
      <c r="L32" s="38" t="str">
        <f t="shared" si="13"/>
        <v>(0.0108%,  0.0119%)</v>
      </c>
      <c r="M32" s="38" t="str">
        <f t="shared" si="14"/>
        <v>(5443,  5984)</v>
      </c>
    </row>
    <row r="33" spans="1:13">
      <c r="A33" s="25"/>
      <c r="B33" s="33">
        <f t="shared" si="10"/>
        <v>24</v>
      </c>
      <c r="C33" s="39" t="s">
        <v>138</v>
      </c>
      <c r="D33" s="35">
        <v>1451</v>
      </c>
      <c r="E33" s="36">
        <f t="shared" si="0"/>
        <v>2.902E-5</v>
      </c>
      <c r="F33" s="36">
        <f t="shared" si="1"/>
        <v>9.6733333333333317E-5</v>
      </c>
      <c r="G33" s="36">
        <f t="shared" si="2"/>
        <v>4.9770216713796058E-6</v>
      </c>
      <c r="H33" s="36">
        <f t="shared" si="11"/>
        <v>9.1756311661953712E-5</v>
      </c>
      <c r="I33" s="36">
        <f t="shared" si="12"/>
        <v>1.0171035500471292E-4</v>
      </c>
      <c r="J33" s="37">
        <f t="shared" si="5"/>
        <v>4587.8155830976857</v>
      </c>
      <c r="K33" s="37">
        <f t="shared" si="6"/>
        <v>5085.5177502356464</v>
      </c>
      <c r="L33" s="38" t="str">
        <f t="shared" si="13"/>
        <v>(0.0091%,  0.0101%)</v>
      </c>
      <c r="M33" s="38" t="str">
        <f t="shared" si="14"/>
        <v>(4588,  5086)</v>
      </c>
    </row>
    <row r="34" spans="1:13">
      <c r="A34" s="25"/>
      <c r="B34" s="33">
        <f t="shared" si="10"/>
        <v>25</v>
      </c>
      <c r="C34" s="34" t="s">
        <v>179</v>
      </c>
      <c r="D34" s="35">
        <v>1380</v>
      </c>
      <c r="E34" s="36">
        <f t="shared" si="0"/>
        <v>2.76E-5</v>
      </c>
      <c r="F34" s="36">
        <f t="shared" si="1"/>
        <v>9.1999999999999987E-5</v>
      </c>
      <c r="G34" s="36">
        <f t="shared" si="2"/>
        <v>4.8537387472366846E-6</v>
      </c>
      <c r="H34" s="36">
        <f t="shared" si="11"/>
        <v>8.7146261252763301E-5</v>
      </c>
      <c r="I34" s="36">
        <f t="shared" si="12"/>
        <v>9.6853738747236672E-5</v>
      </c>
      <c r="J34" s="37">
        <f t="shared" si="5"/>
        <v>4357.3130626381653</v>
      </c>
      <c r="K34" s="37">
        <f t="shared" si="6"/>
        <v>4842.6869373618338</v>
      </c>
      <c r="L34" s="38" t="str">
        <f t="shared" si="13"/>
        <v>(0.0087%,  0.0096%)</v>
      </c>
      <c r="M34" s="38" t="str">
        <f t="shared" si="14"/>
        <v>(4357,  4843)</v>
      </c>
    </row>
    <row r="35" spans="1:13">
      <c r="A35" s="25"/>
      <c r="B35" s="33">
        <f t="shared" si="10"/>
        <v>26</v>
      </c>
      <c r="C35" s="34" t="s">
        <v>409</v>
      </c>
      <c r="D35" s="35">
        <v>1313</v>
      </c>
      <c r="E35" s="36">
        <f t="shared" si="0"/>
        <v>2.6259999999999999E-5</v>
      </c>
      <c r="F35" s="36">
        <f t="shared" si="1"/>
        <v>8.7533333333333324E-5</v>
      </c>
      <c r="G35" s="36">
        <f t="shared" si="2"/>
        <v>4.7344571097167935E-6</v>
      </c>
      <c r="H35" s="36">
        <f t="shared" si="11"/>
        <v>8.2798876223616534E-5</v>
      </c>
      <c r="I35" s="36">
        <f t="shared" si="12"/>
        <v>9.2267790443050114E-5</v>
      </c>
      <c r="J35" s="37">
        <f t="shared" si="5"/>
        <v>4139.9438111808267</v>
      </c>
      <c r="K35" s="37">
        <f t="shared" si="6"/>
        <v>4613.3895221525054</v>
      </c>
      <c r="L35" s="38" t="str">
        <f t="shared" si="13"/>
        <v>(0.0082%,  0.0092%)</v>
      </c>
      <c r="M35" s="38" t="str">
        <f t="shared" si="14"/>
        <v>(4140,  4613)</v>
      </c>
    </row>
    <row r="36" spans="1:13">
      <c r="A36" s="25"/>
      <c r="B36" s="33">
        <f t="shared" si="10"/>
        <v>27</v>
      </c>
      <c r="C36" s="39" t="s">
        <v>242</v>
      </c>
      <c r="D36" s="35">
        <v>1239</v>
      </c>
      <c r="E36" s="36">
        <f t="shared" si="0"/>
        <v>2.478E-5</v>
      </c>
      <c r="F36" s="36">
        <f t="shared" si="1"/>
        <v>8.2599999999999988E-5</v>
      </c>
      <c r="G36" s="36">
        <f t="shared" si="2"/>
        <v>4.5991179533888253E-6</v>
      </c>
      <c r="H36" s="36">
        <f t="shared" si="11"/>
        <v>7.8000882046611164E-5</v>
      </c>
      <c r="I36" s="36">
        <f t="shared" si="12"/>
        <v>8.7199117953388813E-5</v>
      </c>
      <c r="J36" s="37">
        <f t="shared" si="5"/>
        <v>3900.0441023305584</v>
      </c>
      <c r="K36" s="37">
        <f t="shared" si="6"/>
        <v>4359.9558976694407</v>
      </c>
      <c r="L36" s="38" t="str">
        <f t="shared" si="13"/>
        <v>(0.0078%,  0.0087%)</v>
      </c>
      <c r="M36" s="38" t="str">
        <f t="shared" si="14"/>
        <v>(3900,  4360)</v>
      </c>
    </row>
    <row r="37" spans="1:13">
      <c r="A37" s="25"/>
      <c r="B37" s="33">
        <f t="shared" si="10"/>
        <v>28</v>
      </c>
      <c r="C37" s="39" t="s">
        <v>17</v>
      </c>
      <c r="D37" s="35">
        <v>1216</v>
      </c>
      <c r="E37" s="36">
        <f t="shared" si="0"/>
        <v>2.4320000000000001E-5</v>
      </c>
      <c r="F37" s="36">
        <f t="shared" si="1"/>
        <v>8.1066666666666654E-5</v>
      </c>
      <c r="G37" s="36">
        <f t="shared" si="2"/>
        <v>4.5562339449358537E-6</v>
      </c>
      <c r="H37" s="36">
        <f t="shared" si="11"/>
        <v>7.65104327217308E-5</v>
      </c>
      <c r="I37" s="36">
        <f t="shared" si="12"/>
        <v>8.5622900611602508E-5</v>
      </c>
      <c r="J37" s="37">
        <f t="shared" si="5"/>
        <v>3825.5216360865402</v>
      </c>
      <c r="K37" s="37">
        <f t="shared" si="6"/>
        <v>4281.1450305801254</v>
      </c>
      <c r="L37" s="38" t="str">
        <f t="shared" si="13"/>
        <v>(0.0076%,  0.0085%)</v>
      </c>
      <c r="M37" s="38" t="str">
        <f t="shared" si="14"/>
        <v>(3826,  4281)</v>
      </c>
    </row>
    <row r="38" spans="1:13">
      <c r="A38" s="25"/>
      <c r="B38" s="33">
        <f t="shared" si="10"/>
        <v>29</v>
      </c>
      <c r="C38" s="39" t="s">
        <v>90</v>
      </c>
      <c r="D38" s="35">
        <v>886</v>
      </c>
      <c r="E38" s="36">
        <f t="shared" si="0"/>
        <v>1.772E-5</v>
      </c>
      <c r="F38" s="36">
        <f t="shared" si="1"/>
        <v>5.9066666666666655E-5</v>
      </c>
      <c r="G38" s="36">
        <f t="shared" si="2"/>
        <v>3.8892052771824919E-6</v>
      </c>
      <c r="H38" s="36">
        <f t="shared" si="11"/>
        <v>5.5177461389484165E-5</v>
      </c>
      <c r="I38" s="36">
        <f t="shared" si="12"/>
        <v>6.2955871943849151E-5</v>
      </c>
      <c r="J38" s="37">
        <f t="shared" si="5"/>
        <v>2758.8730694742085</v>
      </c>
      <c r="K38" s="37">
        <f t="shared" si="6"/>
        <v>3147.7935971924576</v>
      </c>
      <c r="L38" s="38" t="str">
        <f t="shared" si="13"/>
        <v>(0.0055%,  0.0062%)</v>
      </c>
      <c r="M38" s="38" t="str">
        <f t="shared" si="14"/>
        <v>(2759,  3148)</v>
      </c>
    </row>
    <row r="39" spans="1:13">
      <c r="A39" s="25"/>
      <c r="B39" s="33">
        <f t="shared" si="10"/>
        <v>30</v>
      </c>
      <c r="C39" s="39" t="s">
        <v>18</v>
      </c>
      <c r="D39" s="35">
        <v>871</v>
      </c>
      <c r="E39" s="36">
        <f t="shared" si="0"/>
        <v>1.7419999999999999E-5</v>
      </c>
      <c r="F39" s="36">
        <f t="shared" si="1"/>
        <v>5.8066666666666657E-5</v>
      </c>
      <c r="G39" s="36">
        <f t="shared" si="2"/>
        <v>3.8561445033707315E-6</v>
      </c>
      <c r="H39" s="36">
        <f t="shared" si="11"/>
        <v>5.4210522163295923E-5</v>
      </c>
      <c r="I39" s="36">
        <f t="shared" si="12"/>
        <v>6.1922811170037385E-5</v>
      </c>
      <c r="J39" s="37">
        <f t="shared" si="5"/>
        <v>2710.5261081647964</v>
      </c>
      <c r="K39" s="37">
        <f t="shared" si="6"/>
        <v>3096.1405585018692</v>
      </c>
      <c r="L39" s="38" t="str">
        <f t="shared" si="13"/>
        <v>(0.0054%,  0.0061%)</v>
      </c>
      <c r="M39" s="38" t="str">
        <f t="shared" si="14"/>
        <v>(2711,  3096)</v>
      </c>
    </row>
    <row r="40" spans="1:13">
      <c r="A40" s="25"/>
      <c r="B40" s="33">
        <f t="shared" si="10"/>
        <v>31</v>
      </c>
      <c r="C40" s="39" t="s">
        <v>178</v>
      </c>
      <c r="D40" s="35">
        <v>860</v>
      </c>
      <c r="E40" s="36">
        <f t="shared" si="0"/>
        <v>1.7200000000000001E-5</v>
      </c>
      <c r="F40" s="36">
        <f t="shared" si="1"/>
        <v>5.7333333333333329E-5</v>
      </c>
      <c r="G40" s="36">
        <f t="shared" si="2"/>
        <v>3.8317186026738914E-6</v>
      </c>
      <c r="H40" s="36">
        <f t="shared" si="11"/>
        <v>5.3501614730659437E-5</v>
      </c>
      <c r="I40" s="36">
        <f t="shared" si="12"/>
        <v>6.1165051936007213E-5</v>
      </c>
      <c r="J40" s="37">
        <f t="shared" si="5"/>
        <v>2675.080736532972</v>
      </c>
      <c r="K40" s="37">
        <f t="shared" si="6"/>
        <v>3058.2525968003606</v>
      </c>
      <c r="L40" s="38" t="str">
        <f t="shared" si="13"/>
        <v>(0.0053%,  0.0061%)</v>
      </c>
      <c r="M40" s="38" t="str">
        <f t="shared" si="14"/>
        <v>(2675,  3058)</v>
      </c>
    </row>
    <row r="41" spans="1:13">
      <c r="A41" s="25"/>
      <c r="B41" s="33">
        <f t="shared" si="10"/>
        <v>32</v>
      </c>
      <c r="C41" s="39" t="s">
        <v>148</v>
      </c>
      <c r="D41" s="35">
        <v>805</v>
      </c>
      <c r="E41" s="36">
        <f t="shared" si="0"/>
        <v>1.6099999999999998E-5</v>
      </c>
      <c r="F41" s="36">
        <f t="shared" si="1"/>
        <v>5.3666666666666652E-5</v>
      </c>
      <c r="G41" s="36">
        <f t="shared" si="2"/>
        <v>3.7071752608123396E-6</v>
      </c>
      <c r="H41" s="36">
        <f t="shared" si="11"/>
        <v>4.9959491405854309E-5</v>
      </c>
      <c r="I41" s="36">
        <f t="shared" si="12"/>
        <v>5.7373841927478995E-5</v>
      </c>
      <c r="J41" s="37">
        <f t="shared" si="5"/>
        <v>2497.9745702927153</v>
      </c>
      <c r="K41" s="37">
        <f t="shared" si="6"/>
        <v>2868.6920963739499</v>
      </c>
      <c r="L41" s="38" t="str">
        <f t="shared" si="13"/>
        <v>(0.0049%,  0.0057%)</v>
      </c>
      <c r="M41" s="38" t="str">
        <f t="shared" si="14"/>
        <v>(2498,  2869)</v>
      </c>
    </row>
    <row r="42" spans="1:13">
      <c r="A42" s="25"/>
      <c r="B42" s="33">
        <f t="shared" si="10"/>
        <v>33</v>
      </c>
      <c r="C42" s="39" t="s">
        <v>153</v>
      </c>
      <c r="D42" s="35">
        <v>754</v>
      </c>
      <c r="E42" s="36">
        <f t="shared" si="0"/>
        <v>1.508E-5</v>
      </c>
      <c r="F42" s="36">
        <f t="shared" si="1"/>
        <v>5.0266666666666657E-5</v>
      </c>
      <c r="G42" s="36">
        <f t="shared" si="2"/>
        <v>3.5878277893867202E-6</v>
      </c>
      <c r="H42" s="36">
        <f t="shared" si="11"/>
        <v>4.667883887727994E-5</v>
      </c>
      <c r="I42" s="36">
        <f t="shared" si="12"/>
        <v>5.3854494456053375E-5</v>
      </c>
      <c r="J42" s="37">
        <f t="shared" si="5"/>
        <v>2333.941943863997</v>
      </c>
      <c r="K42" s="37">
        <f t="shared" si="6"/>
        <v>2692.7247228026686</v>
      </c>
      <c r="L42" s="38" t="str">
        <f t="shared" si="13"/>
        <v>(0.0046%,  0.0053%)</v>
      </c>
      <c r="M42" s="38" t="str">
        <f t="shared" si="14"/>
        <v>(2334,  2693)</v>
      </c>
    </row>
    <row r="43" spans="1:13">
      <c r="A43" s="25"/>
      <c r="B43" s="33">
        <f t="shared" si="10"/>
        <v>34</v>
      </c>
      <c r="C43" s="34" t="s">
        <v>183</v>
      </c>
      <c r="D43" s="35">
        <v>712</v>
      </c>
      <c r="E43" s="36">
        <f t="shared" si="0"/>
        <v>1.4239999999999999E-5</v>
      </c>
      <c r="F43" s="36">
        <f t="shared" si="1"/>
        <v>4.7466666666666657E-5</v>
      </c>
      <c r="G43" s="36">
        <f t="shared" si="2"/>
        <v>3.4864747259899605E-6</v>
      </c>
      <c r="H43" s="36">
        <f t="shared" si="11"/>
        <v>4.39801919406767E-5</v>
      </c>
      <c r="I43" s="36">
        <f t="shared" si="12"/>
        <v>5.0953141392656614E-5</v>
      </c>
      <c r="J43" s="37">
        <f t="shared" si="5"/>
        <v>2199.0095970338348</v>
      </c>
      <c r="K43" s="37">
        <f t="shared" si="6"/>
        <v>2547.6570696328308</v>
      </c>
      <c r="L43" s="38" t="str">
        <f t="shared" si="13"/>
        <v>(0.0043%,  0.0050%)</v>
      </c>
      <c r="M43" s="38" t="str">
        <f t="shared" si="14"/>
        <v>(2199,  2548)</v>
      </c>
    </row>
    <row r="44" spans="1:13">
      <c r="A44" s="25"/>
      <c r="B44" s="33">
        <f t="shared" si="10"/>
        <v>35</v>
      </c>
      <c r="C44" s="39" t="s">
        <v>153</v>
      </c>
      <c r="D44" s="35">
        <v>664</v>
      </c>
      <c r="E44" s="36">
        <f t="shared" si="0"/>
        <v>1.328E-5</v>
      </c>
      <c r="F44" s="36">
        <f t="shared" si="1"/>
        <v>4.4266666666666661E-5</v>
      </c>
      <c r="G44" s="36">
        <f t="shared" si="2"/>
        <v>3.3669080736457329E-6</v>
      </c>
      <c r="H44" s="36">
        <f t="shared" si="11"/>
        <v>4.0899758593020929E-5</v>
      </c>
      <c r="I44" s="36">
        <f t="shared" si="12"/>
        <v>4.7633574740312393E-5</v>
      </c>
      <c r="J44" s="37">
        <f t="shared" si="5"/>
        <v>2044.9879296510464</v>
      </c>
      <c r="K44" s="37">
        <f t="shared" si="6"/>
        <v>2381.6787370156198</v>
      </c>
      <c r="L44" s="38" t="str">
        <f t="shared" si="13"/>
        <v>(0.0040%,  0.0047%)</v>
      </c>
      <c r="M44" s="38" t="str">
        <f t="shared" si="14"/>
        <v>(2045,  2382)</v>
      </c>
    </row>
    <row r="45" spans="1:13">
      <c r="A45" s="25"/>
      <c r="B45" s="33">
        <f t="shared" si="10"/>
        <v>36</v>
      </c>
      <c r="C45" s="34" t="s">
        <v>138</v>
      </c>
      <c r="D45" s="35">
        <v>657</v>
      </c>
      <c r="E45" s="36">
        <f t="shared" si="0"/>
        <v>1.314E-5</v>
      </c>
      <c r="F45" s="36">
        <f t="shared" si="1"/>
        <v>4.3799999999999994E-5</v>
      </c>
      <c r="G45" s="36">
        <f t="shared" si="2"/>
        <v>3.349114576900813E-6</v>
      </c>
      <c r="H45" s="36">
        <f t="shared" si="11"/>
        <v>4.0450885423099179E-5</v>
      </c>
      <c r="I45" s="36">
        <f t="shared" si="12"/>
        <v>4.7149114576900809E-5</v>
      </c>
      <c r="J45" s="37">
        <f t="shared" si="5"/>
        <v>2022.544271154959</v>
      </c>
      <c r="K45" s="37">
        <f t="shared" si="6"/>
        <v>2357.4557288450405</v>
      </c>
      <c r="L45" s="38" t="str">
        <f t="shared" si="13"/>
        <v>(0.0040%,  0.0047%)</v>
      </c>
      <c r="M45" s="38" t="str">
        <f t="shared" si="14"/>
        <v>(2023,  2357)</v>
      </c>
    </row>
    <row r="46" spans="1:13">
      <c r="A46" s="25"/>
      <c r="B46" s="33">
        <f t="shared" si="10"/>
        <v>37</v>
      </c>
      <c r="C46" s="39" t="s">
        <v>39</v>
      </c>
      <c r="D46" s="35">
        <v>649</v>
      </c>
      <c r="E46" s="36">
        <f t="shared" si="0"/>
        <v>1.2979999999999999E-5</v>
      </c>
      <c r="F46" s="36">
        <f t="shared" si="1"/>
        <v>4.3266666666666657E-5</v>
      </c>
      <c r="G46" s="36">
        <f t="shared" si="2"/>
        <v>3.3286626652026848E-6</v>
      </c>
      <c r="H46" s="36">
        <f t="shared" si="11"/>
        <v>3.9938004001463972E-5</v>
      </c>
      <c r="I46" s="36">
        <f t="shared" si="12"/>
        <v>4.6595329331869342E-5</v>
      </c>
      <c r="J46" s="37">
        <f t="shared" si="5"/>
        <v>1996.9002000731987</v>
      </c>
      <c r="K46" s="37">
        <f t="shared" si="6"/>
        <v>2329.7664665934672</v>
      </c>
      <c r="L46" s="38" t="str">
        <f t="shared" si="13"/>
        <v>(0.0039%,  0.0046%)</v>
      </c>
      <c r="M46" s="38" t="str">
        <f t="shared" si="14"/>
        <v>(1997,  2330)</v>
      </c>
    </row>
    <row r="47" spans="1:13">
      <c r="A47" s="25"/>
      <c r="B47" s="33">
        <f t="shared" si="10"/>
        <v>38</v>
      </c>
      <c r="C47" s="39" t="s">
        <v>36</v>
      </c>
      <c r="D47" s="35">
        <v>620</v>
      </c>
      <c r="E47" s="36">
        <f t="shared" si="0"/>
        <v>1.24E-5</v>
      </c>
      <c r="F47" s="36">
        <f t="shared" si="1"/>
        <v>4.1333333333333326E-5</v>
      </c>
      <c r="G47" s="36">
        <f t="shared" si="2"/>
        <v>3.2534467364426816E-6</v>
      </c>
      <c r="H47" s="36">
        <f t="shared" si="11"/>
        <v>3.8079886596890643E-5</v>
      </c>
      <c r="I47" s="36">
        <f t="shared" si="12"/>
        <v>4.4586780069776009E-5</v>
      </c>
      <c r="J47" s="37">
        <f t="shared" si="5"/>
        <v>1903.9943298445321</v>
      </c>
      <c r="K47" s="37">
        <f t="shared" si="6"/>
        <v>2229.3390034888002</v>
      </c>
      <c r="L47" s="38" t="str">
        <f t="shared" si="13"/>
        <v>(0.0038%,  0.0044%)</v>
      </c>
      <c r="M47" s="38" t="str">
        <f t="shared" si="14"/>
        <v>(1904,  2229)</v>
      </c>
    </row>
    <row r="48" spans="1:13">
      <c r="A48" s="25"/>
      <c r="B48" s="33">
        <f t="shared" si="10"/>
        <v>39</v>
      </c>
      <c r="C48" s="39" t="s">
        <v>125</v>
      </c>
      <c r="D48" s="35">
        <v>607</v>
      </c>
      <c r="E48" s="36">
        <f t="shared" si="0"/>
        <v>1.2140000000000001E-5</v>
      </c>
      <c r="F48" s="36">
        <f t="shared" si="1"/>
        <v>4.0466666666666663E-5</v>
      </c>
      <c r="G48" s="36">
        <f t="shared" si="2"/>
        <v>3.2191587205934768E-6</v>
      </c>
      <c r="H48" s="36">
        <f t="shared" si="11"/>
        <v>3.7247507946073187E-5</v>
      </c>
      <c r="I48" s="36">
        <f t="shared" si="12"/>
        <v>4.3685825387260139E-5</v>
      </c>
      <c r="J48" s="37">
        <f t="shared" si="5"/>
        <v>1862.3753973036594</v>
      </c>
      <c r="K48" s="37">
        <f t="shared" si="6"/>
        <v>2184.2912693630069</v>
      </c>
      <c r="L48" s="38" t="str">
        <f t="shared" si="13"/>
        <v>(0.0037%,  0.0043%)</v>
      </c>
      <c r="M48" s="38" t="str">
        <f t="shared" si="14"/>
        <v>(1862,  2184)</v>
      </c>
    </row>
    <row r="49" spans="1:13">
      <c r="A49" s="25"/>
      <c r="B49" s="33">
        <f t="shared" si="10"/>
        <v>40</v>
      </c>
      <c r="C49" s="34" t="s">
        <v>178</v>
      </c>
      <c r="D49" s="35">
        <v>555</v>
      </c>
      <c r="E49" s="36">
        <f t="shared" si="0"/>
        <v>1.11E-5</v>
      </c>
      <c r="F49" s="36">
        <f t="shared" si="1"/>
        <v>3.6999999999999998E-5</v>
      </c>
      <c r="G49" s="36">
        <f t="shared" si="2"/>
        <v>3.0781890499508212E-6</v>
      </c>
      <c r="H49" s="36">
        <f t="shared" si="11"/>
        <v>3.3921810950049174E-5</v>
      </c>
      <c r="I49" s="36">
        <f t="shared" si="12"/>
        <v>4.0078189049950822E-5</v>
      </c>
      <c r="J49" s="37">
        <f t="shared" si="5"/>
        <v>1696.0905475024588</v>
      </c>
      <c r="K49" s="37">
        <f t="shared" si="6"/>
        <v>2003.9094524975412</v>
      </c>
      <c r="L49" s="38" t="str">
        <f t="shared" si="13"/>
        <v>(0.0033%,  0.0040%)</v>
      </c>
      <c r="M49" s="38" t="str">
        <f t="shared" si="14"/>
        <v>(1696,  2004)</v>
      </c>
    </row>
    <row r="50" spans="1:13">
      <c r="A50" s="25"/>
      <c r="B50" s="33">
        <f t="shared" si="10"/>
        <v>41</v>
      </c>
      <c r="C50" s="39" t="s">
        <v>19</v>
      </c>
      <c r="D50" s="35">
        <v>510</v>
      </c>
      <c r="E50" s="36">
        <f t="shared" si="0"/>
        <v>1.0200000000000001E-5</v>
      </c>
      <c r="F50" s="36">
        <f t="shared" si="1"/>
        <v>3.4E-5</v>
      </c>
      <c r="G50" s="36">
        <f t="shared" si="2"/>
        <v>2.9507644114387664E-6</v>
      </c>
      <c r="H50" s="36">
        <f t="shared" si="11"/>
        <v>3.1049235588561233E-5</v>
      </c>
      <c r="I50" s="36">
        <f t="shared" si="12"/>
        <v>3.6950764411438767E-5</v>
      </c>
      <c r="J50" s="37">
        <f t="shared" si="5"/>
        <v>1552.4617794280616</v>
      </c>
      <c r="K50" s="37">
        <f t="shared" si="6"/>
        <v>1847.5382205719384</v>
      </c>
      <c r="L50" s="38" t="str">
        <f t="shared" si="13"/>
        <v>(0.0031%,  0.0036%)</v>
      </c>
      <c r="M50" s="38" t="str">
        <f t="shared" si="14"/>
        <v>(1552,  1848)</v>
      </c>
    </row>
    <row r="51" spans="1:13">
      <c r="A51" s="25"/>
      <c r="B51" s="33">
        <f t="shared" si="10"/>
        <v>42</v>
      </c>
      <c r="C51" s="39" t="s">
        <v>144</v>
      </c>
      <c r="D51" s="35">
        <v>499</v>
      </c>
      <c r="E51" s="36">
        <f t="shared" si="0"/>
        <v>9.9799999999999993E-6</v>
      </c>
      <c r="F51" s="36">
        <f t="shared" si="1"/>
        <v>3.3266666666666658E-5</v>
      </c>
      <c r="G51" s="36">
        <f t="shared" si="2"/>
        <v>2.9187700476999607E-6</v>
      </c>
      <c r="H51" s="36">
        <f t="shared" si="11"/>
        <v>3.0347896618966697E-5</v>
      </c>
      <c r="I51" s="36">
        <f t="shared" si="12"/>
        <v>3.6185436714366621E-5</v>
      </c>
      <c r="J51" s="37">
        <f t="shared" si="5"/>
        <v>1517.3948309483349</v>
      </c>
      <c r="K51" s="37">
        <f t="shared" si="6"/>
        <v>1809.271835718331</v>
      </c>
      <c r="L51" s="38" t="str">
        <f t="shared" si="13"/>
        <v>(0.0030%,  0.0036%)</v>
      </c>
      <c r="M51" s="38" t="str">
        <f t="shared" si="14"/>
        <v>(1517,  1809)</v>
      </c>
    </row>
    <row r="52" spans="1:13">
      <c r="A52" s="25"/>
      <c r="B52" s="33">
        <f t="shared" si="10"/>
        <v>43</v>
      </c>
      <c r="C52" s="39" t="s">
        <v>154</v>
      </c>
      <c r="D52" s="35">
        <v>490</v>
      </c>
      <c r="E52" s="36">
        <f t="shared" si="0"/>
        <v>9.7999999999999993E-6</v>
      </c>
      <c r="F52" s="36">
        <f t="shared" si="1"/>
        <v>3.2666666666666657E-5</v>
      </c>
      <c r="G52" s="36">
        <f t="shared" si="2"/>
        <v>2.8923295748807848E-6</v>
      </c>
      <c r="H52" s="36">
        <f t="shared" si="11"/>
        <v>2.9774337091785871E-5</v>
      </c>
      <c r="I52" s="36">
        <f t="shared" si="12"/>
        <v>3.5558996241547442E-5</v>
      </c>
      <c r="J52" s="37">
        <f t="shared" si="5"/>
        <v>1488.7168545892935</v>
      </c>
      <c r="K52" s="37">
        <f t="shared" si="6"/>
        <v>1777.9498120773721</v>
      </c>
      <c r="L52" s="38" t="str">
        <f t="shared" si="13"/>
        <v>(0.0029%,  0.0035%)</v>
      </c>
      <c r="M52" s="38" t="str">
        <f t="shared" si="14"/>
        <v>(1489,  1778)</v>
      </c>
    </row>
    <row r="53" spans="1:13">
      <c r="A53" s="25"/>
      <c r="B53" s="33">
        <f t="shared" si="10"/>
        <v>44</v>
      </c>
      <c r="C53" s="39" t="s">
        <v>14</v>
      </c>
      <c r="D53" s="35">
        <v>490</v>
      </c>
      <c r="E53" s="36">
        <f t="shared" si="0"/>
        <v>9.7999999999999993E-6</v>
      </c>
      <c r="F53" s="36">
        <f t="shared" si="1"/>
        <v>3.2666666666666657E-5</v>
      </c>
      <c r="G53" s="36">
        <f t="shared" si="2"/>
        <v>2.8923295748807848E-6</v>
      </c>
      <c r="H53" s="36">
        <f t="shared" si="11"/>
        <v>2.9774337091785871E-5</v>
      </c>
      <c r="I53" s="36">
        <f t="shared" si="12"/>
        <v>3.5558996241547442E-5</v>
      </c>
      <c r="J53" s="37">
        <f t="shared" si="5"/>
        <v>1488.7168545892935</v>
      </c>
      <c r="K53" s="37">
        <f t="shared" si="6"/>
        <v>1777.9498120773721</v>
      </c>
      <c r="L53" s="38" t="str">
        <f t="shared" si="13"/>
        <v>(0.0029%,  0.0035%)</v>
      </c>
      <c r="M53" s="38" t="str">
        <f t="shared" si="14"/>
        <v>(1489,  1778)</v>
      </c>
    </row>
    <row r="54" spans="1:13">
      <c r="A54" s="25"/>
      <c r="B54" s="33">
        <f t="shared" si="10"/>
        <v>45</v>
      </c>
      <c r="C54" s="39" t="s">
        <v>40</v>
      </c>
      <c r="D54" s="35">
        <v>481</v>
      </c>
      <c r="E54" s="36">
        <f t="shared" si="0"/>
        <v>9.6199999999999994E-6</v>
      </c>
      <c r="F54" s="36">
        <f t="shared" si="1"/>
        <v>3.2066666666666662E-5</v>
      </c>
      <c r="G54" s="36">
        <f t="shared" si="2"/>
        <v>2.8656451217343139E-6</v>
      </c>
      <c r="H54" s="36">
        <f t="shared" si="11"/>
        <v>2.9201021544932349E-5</v>
      </c>
      <c r="I54" s="36">
        <f t="shared" si="12"/>
        <v>3.4932311788400975E-5</v>
      </c>
      <c r="J54" s="37">
        <f t="shared" si="5"/>
        <v>1460.0510772466175</v>
      </c>
      <c r="K54" s="37">
        <f t="shared" si="6"/>
        <v>1746.6155894200488</v>
      </c>
      <c r="L54" s="38" t="str">
        <f t="shared" si="13"/>
        <v>(0.0029%,  0.0034%)</v>
      </c>
      <c r="M54" s="38" t="str">
        <f t="shared" si="14"/>
        <v>(1460,  1747)</v>
      </c>
    </row>
    <row r="55" spans="1:13">
      <c r="A55" s="25"/>
      <c r="B55" s="33">
        <f t="shared" si="10"/>
        <v>46</v>
      </c>
      <c r="C55" s="39" t="s">
        <v>180</v>
      </c>
      <c r="D55" s="35">
        <v>464</v>
      </c>
      <c r="E55" s="36">
        <f t="shared" si="0"/>
        <v>9.2799999999999992E-6</v>
      </c>
      <c r="F55" s="36">
        <f t="shared" si="1"/>
        <v>3.0933333333333324E-5</v>
      </c>
      <c r="G55" s="36">
        <f t="shared" si="2"/>
        <v>2.8145508866819806E-6</v>
      </c>
      <c r="H55" s="36">
        <f t="shared" si="11"/>
        <v>2.8118782446651342E-5</v>
      </c>
      <c r="I55" s="36">
        <f t="shared" si="12"/>
        <v>3.3747884220015302E-5</v>
      </c>
      <c r="J55" s="37">
        <f t="shared" si="5"/>
        <v>1405.9391223325672</v>
      </c>
      <c r="K55" s="37">
        <f t="shared" si="6"/>
        <v>1687.3942110007652</v>
      </c>
      <c r="L55" s="38" t="str">
        <f t="shared" si="13"/>
        <v>(0.0028%,  0.0033%)</v>
      </c>
      <c r="M55" s="38" t="str">
        <f t="shared" si="14"/>
        <v>(1406,  1687)</v>
      </c>
    </row>
    <row r="56" spans="1:13">
      <c r="A56" s="25"/>
      <c r="B56" s="33">
        <f t="shared" si="10"/>
        <v>47</v>
      </c>
      <c r="C56" s="39" t="s">
        <v>37</v>
      </c>
      <c r="D56" s="35">
        <v>464</v>
      </c>
      <c r="E56" s="36">
        <f t="shared" si="0"/>
        <v>9.2799999999999992E-6</v>
      </c>
      <c r="F56" s="36">
        <f t="shared" si="1"/>
        <v>3.0933333333333324E-5</v>
      </c>
      <c r="G56" s="36">
        <f t="shared" si="2"/>
        <v>2.8145508866819806E-6</v>
      </c>
      <c r="H56" s="36">
        <f t="shared" si="11"/>
        <v>2.8118782446651342E-5</v>
      </c>
      <c r="I56" s="36">
        <f t="shared" si="12"/>
        <v>3.3747884220015302E-5</v>
      </c>
      <c r="J56" s="37">
        <f t="shared" si="5"/>
        <v>1405.9391223325672</v>
      </c>
      <c r="K56" s="37">
        <f t="shared" si="6"/>
        <v>1687.3942110007652</v>
      </c>
      <c r="L56" s="38" t="str">
        <f t="shared" si="13"/>
        <v>(0.0028%,  0.0033%)</v>
      </c>
      <c r="M56" s="38" t="str">
        <f t="shared" si="14"/>
        <v>(1406,  1687)</v>
      </c>
    </row>
    <row r="57" spans="1:13">
      <c r="A57" s="25"/>
      <c r="B57" s="33">
        <f t="shared" si="10"/>
        <v>48</v>
      </c>
      <c r="C57" s="34" t="s">
        <v>410</v>
      </c>
      <c r="D57" s="35">
        <v>456</v>
      </c>
      <c r="E57" s="36">
        <f t="shared" si="0"/>
        <v>9.1200000000000008E-6</v>
      </c>
      <c r="F57" s="36">
        <f t="shared" si="1"/>
        <v>3.0399999999999997E-5</v>
      </c>
      <c r="G57" s="36">
        <f t="shared" si="2"/>
        <v>2.7901827661345969E-6</v>
      </c>
      <c r="H57" s="36">
        <f t="shared" si="11"/>
        <v>2.7609817233865401E-5</v>
      </c>
      <c r="I57" s="36">
        <f t="shared" si="12"/>
        <v>3.3190182766134596E-5</v>
      </c>
      <c r="J57" s="37">
        <f t="shared" si="5"/>
        <v>1380.4908616932701</v>
      </c>
      <c r="K57" s="37">
        <f t="shared" si="6"/>
        <v>1659.5091383067297</v>
      </c>
      <c r="L57" s="38" t="str">
        <f t="shared" si="13"/>
        <v>(0.0027%,  0.0033%)</v>
      </c>
      <c r="M57" s="38" t="str">
        <f t="shared" si="14"/>
        <v>(1380,  1660)</v>
      </c>
    </row>
    <row r="58" spans="1:13">
      <c r="A58" s="25"/>
      <c r="B58" s="33">
        <f t="shared" si="10"/>
        <v>49</v>
      </c>
      <c r="C58" s="34" t="s">
        <v>411</v>
      </c>
      <c r="D58" s="35">
        <v>443</v>
      </c>
      <c r="E58" s="36">
        <f t="shared" si="0"/>
        <v>8.8599999999999999E-6</v>
      </c>
      <c r="F58" s="36">
        <f t="shared" si="1"/>
        <v>2.9533333333333327E-5</v>
      </c>
      <c r="G58" s="36">
        <f t="shared" si="2"/>
        <v>2.7501240365864366E-6</v>
      </c>
      <c r="H58" s="36">
        <f t="shared" si="11"/>
        <v>2.6783209296746889E-5</v>
      </c>
      <c r="I58" s="36">
        <f t="shared" si="12"/>
        <v>3.2283457369919765E-5</v>
      </c>
      <c r="J58" s="37">
        <f t="shared" si="5"/>
        <v>1339.1604648373445</v>
      </c>
      <c r="K58" s="37">
        <f t="shared" si="6"/>
        <v>1614.1728684959883</v>
      </c>
      <c r="L58" s="38" t="str">
        <f t="shared" si="13"/>
        <v>(0.0026%,  0.0032%)</v>
      </c>
      <c r="M58" s="38" t="str">
        <f t="shared" si="14"/>
        <v>(1339,  1614)</v>
      </c>
    </row>
    <row r="59" spans="1:13">
      <c r="A59" s="25"/>
      <c r="B59" s="33">
        <f t="shared" si="10"/>
        <v>50</v>
      </c>
      <c r="C59" s="39" t="s">
        <v>14</v>
      </c>
      <c r="D59" s="35">
        <v>438</v>
      </c>
      <c r="E59" s="36">
        <f t="shared" si="0"/>
        <v>8.7600000000000008E-6</v>
      </c>
      <c r="F59" s="36">
        <f t="shared" si="1"/>
        <v>2.9199999999999998E-5</v>
      </c>
      <c r="G59" s="36">
        <f t="shared" si="2"/>
        <v>2.734560564122623E-6</v>
      </c>
      <c r="H59" s="36">
        <f t="shared" si="11"/>
        <v>2.6465439435877374E-5</v>
      </c>
      <c r="I59" s="36">
        <f t="shared" si="12"/>
        <v>3.1934560564122623E-5</v>
      </c>
      <c r="J59" s="37">
        <f t="shared" si="5"/>
        <v>1323.2719717938687</v>
      </c>
      <c r="K59" s="37">
        <f t="shared" si="6"/>
        <v>1596.7280282061311</v>
      </c>
      <c r="L59" s="38" t="str">
        <f t="shared" si="13"/>
        <v>(0.0026%,  0.0031%)</v>
      </c>
      <c r="M59" s="38" t="str">
        <f t="shared" si="14"/>
        <v>(1323,  1597)</v>
      </c>
    </row>
    <row r="60" spans="1:13">
      <c r="A60" s="25"/>
      <c r="B60" s="33">
        <f t="shared" si="10"/>
        <v>51</v>
      </c>
      <c r="C60" s="39" t="s">
        <v>112</v>
      </c>
      <c r="D60" s="35">
        <v>438</v>
      </c>
      <c r="E60" s="36">
        <f t="shared" si="0"/>
        <v>8.7600000000000008E-6</v>
      </c>
      <c r="F60" s="36">
        <f t="shared" si="1"/>
        <v>2.9199999999999998E-5</v>
      </c>
      <c r="G60" s="36">
        <f t="shared" si="2"/>
        <v>2.734560564122623E-6</v>
      </c>
      <c r="H60" s="36">
        <f t="shared" si="11"/>
        <v>2.6465439435877374E-5</v>
      </c>
      <c r="I60" s="36">
        <f t="shared" si="12"/>
        <v>3.1934560564122623E-5</v>
      </c>
      <c r="J60" s="37">
        <f t="shared" si="5"/>
        <v>1323.2719717938687</v>
      </c>
      <c r="K60" s="37">
        <f t="shared" si="6"/>
        <v>1596.7280282061311</v>
      </c>
      <c r="L60" s="38" t="str">
        <f t="shared" si="13"/>
        <v>(0.0026%,  0.0031%)</v>
      </c>
      <c r="M60" s="38" t="str">
        <f t="shared" si="14"/>
        <v>(1323,  1597)</v>
      </c>
    </row>
    <row r="61" spans="1:13">
      <c r="A61" s="25"/>
      <c r="B61" s="33">
        <f t="shared" si="10"/>
        <v>52</v>
      </c>
      <c r="C61" s="39" t="s">
        <v>110</v>
      </c>
      <c r="D61" s="35">
        <v>430</v>
      </c>
      <c r="E61" s="36">
        <f t="shared" si="0"/>
        <v>8.6000000000000007E-6</v>
      </c>
      <c r="F61" s="36">
        <f t="shared" si="1"/>
        <v>2.8666666666666664E-5</v>
      </c>
      <c r="G61" s="36">
        <f t="shared" si="2"/>
        <v>2.7094730447213266E-6</v>
      </c>
      <c r="H61" s="36">
        <f t="shared" si="11"/>
        <v>2.5957193621945336E-5</v>
      </c>
      <c r="I61" s="36">
        <f t="shared" si="12"/>
        <v>3.1376139711387993E-5</v>
      </c>
      <c r="J61" s="37">
        <f t="shared" si="5"/>
        <v>1297.8596810972667</v>
      </c>
      <c r="K61" s="37">
        <f t="shared" si="6"/>
        <v>1568.8069855693996</v>
      </c>
      <c r="L61" s="38" t="str">
        <f t="shared" si="13"/>
        <v>(0.0025%,  0.0031%)</v>
      </c>
      <c r="M61" s="38" t="str">
        <f t="shared" si="14"/>
        <v>(1298,  1569)</v>
      </c>
    </row>
    <row r="62" spans="1:13">
      <c r="A62" s="25"/>
      <c r="B62" s="33">
        <f t="shared" si="10"/>
        <v>53</v>
      </c>
      <c r="C62" s="34" t="s">
        <v>184</v>
      </c>
      <c r="D62" s="35">
        <v>420</v>
      </c>
      <c r="E62" s="36">
        <f t="shared" si="0"/>
        <v>8.3999999999999992E-6</v>
      </c>
      <c r="F62" s="36">
        <f t="shared" si="1"/>
        <v>2.7999999999999993E-5</v>
      </c>
      <c r="G62" s="36">
        <f t="shared" si="2"/>
        <v>2.6777831039340489E-6</v>
      </c>
      <c r="H62" s="36">
        <f t="shared" si="11"/>
        <v>2.5322216896065943E-5</v>
      </c>
      <c r="I62" s="36">
        <f t="shared" si="12"/>
        <v>3.0677783103934039E-5</v>
      </c>
      <c r="J62" s="37">
        <f t="shared" si="5"/>
        <v>1266.1108448032971</v>
      </c>
      <c r="K62" s="37">
        <f t="shared" si="6"/>
        <v>1533.8891551967019</v>
      </c>
      <c r="L62" s="38" t="str">
        <f t="shared" si="13"/>
        <v>(0.0025%,  0.0030%)</v>
      </c>
      <c r="M62" s="38" t="str">
        <f t="shared" si="14"/>
        <v>(1266,  1534)</v>
      </c>
    </row>
    <row r="63" spans="1:13">
      <c r="A63" s="25"/>
      <c r="B63" s="33">
        <f t="shared" si="10"/>
        <v>54</v>
      </c>
      <c r="C63" s="34" t="s">
        <v>147</v>
      </c>
      <c r="D63" s="35">
        <v>403</v>
      </c>
      <c r="E63" s="36">
        <f t="shared" si="0"/>
        <v>8.0600000000000008E-6</v>
      </c>
      <c r="F63" s="36">
        <f t="shared" si="1"/>
        <v>2.6866666666666665E-5</v>
      </c>
      <c r="G63" s="36">
        <f t="shared" si="2"/>
        <v>2.6230315897963832E-6</v>
      </c>
      <c r="H63" s="36">
        <f t="shared" si="11"/>
        <v>2.4243635076870281E-5</v>
      </c>
      <c r="I63" s="36">
        <f t="shared" si="12"/>
        <v>2.9489698256463048E-5</v>
      </c>
      <c r="J63" s="37">
        <f t="shared" si="5"/>
        <v>1212.1817538435141</v>
      </c>
      <c r="K63" s="37">
        <f t="shared" si="6"/>
        <v>1474.4849128231524</v>
      </c>
      <c r="L63" s="38" t="str">
        <f t="shared" si="13"/>
        <v>(0.0024%,  0.0029%)</v>
      </c>
      <c r="M63" s="38" t="str">
        <f t="shared" si="14"/>
        <v>(1212,  1474)</v>
      </c>
    </row>
    <row r="64" spans="1:13">
      <c r="A64" s="25"/>
      <c r="B64" s="33">
        <f t="shared" si="10"/>
        <v>55</v>
      </c>
      <c r="C64" s="39" t="s">
        <v>111</v>
      </c>
      <c r="D64" s="35">
        <v>396</v>
      </c>
      <c r="E64" s="36">
        <f t="shared" si="0"/>
        <v>7.9200000000000004E-6</v>
      </c>
      <c r="F64" s="36">
        <f t="shared" si="1"/>
        <v>2.6399999999999998E-5</v>
      </c>
      <c r="G64" s="36">
        <f t="shared" si="2"/>
        <v>2.6001517330492493E-6</v>
      </c>
      <c r="H64" s="36">
        <f t="shared" si="11"/>
        <v>2.3799848266950748E-5</v>
      </c>
      <c r="I64" s="36">
        <f t="shared" si="12"/>
        <v>2.9000151733049248E-5</v>
      </c>
      <c r="J64" s="37">
        <f t="shared" si="5"/>
        <v>1189.9924133475374</v>
      </c>
      <c r="K64" s="37">
        <f t="shared" si="6"/>
        <v>1450.0075866524624</v>
      </c>
      <c r="L64" s="38" t="str">
        <f t="shared" si="13"/>
        <v>(0.0023%,  0.0029%)</v>
      </c>
      <c r="M64" s="38" t="str">
        <f t="shared" si="14"/>
        <v>(1190,  1450)</v>
      </c>
    </row>
    <row r="65" spans="1:13">
      <c r="A65" s="25"/>
      <c r="B65" s="33">
        <f t="shared" si="10"/>
        <v>56</v>
      </c>
      <c r="C65" s="39" t="s">
        <v>41</v>
      </c>
      <c r="D65" s="35">
        <v>382</v>
      </c>
      <c r="E65" s="36">
        <f t="shared" si="0"/>
        <v>7.6399999999999997E-6</v>
      </c>
      <c r="F65" s="36">
        <f t="shared" si="1"/>
        <v>2.5466666666666661E-5</v>
      </c>
      <c r="G65" s="36">
        <f t="shared" si="2"/>
        <v>2.5537770709018077E-6</v>
      </c>
      <c r="H65" s="36">
        <f t="shared" si="11"/>
        <v>2.2912889595764854E-5</v>
      </c>
      <c r="I65" s="36">
        <f t="shared" si="12"/>
        <v>2.8020443737568468E-5</v>
      </c>
      <c r="J65" s="37">
        <f t="shared" si="5"/>
        <v>1145.6444797882427</v>
      </c>
      <c r="K65" s="37">
        <f t="shared" si="6"/>
        <v>1401.0221868784233</v>
      </c>
      <c r="L65" s="38" t="str">
        <f t="shared" si="13"/>
        <v>(0.0022%,  0.0028%)</v>
      </c>
      <c r="M65" s="38" t="str">
        <f t="shared" si="14"/>
        <v>(1146,  1401)</v>
      </c>
    </row>
    <row r="66" spans="1:13">
      <c r="A66" s="25"/>
      <c r="B66" s="33">
        <f t="shared" si="10"/>
        <v>57</v>
      </c>
      <c r="C66" s="34" t="s">
        <v>198</v>
      </c>
      <c r="D66" s="35">
        <v>367</v>
      </c>
      <c r="E66" s="36">
        <f t="shared" si="0"/>
        <v>7.34E-6</v>
      </c>
      <c r="F66" s="36">
        <f t="shared" si="1"/>
        <v>2.4466666666666664E-5</v>
      </c>
      <c r="G66" s="36">
        <f t="shared" si="2"/>
        <v>2.5031366045304959E-6</v>
      </c>
      <c r="H66" s="36">
        <f t="shared" si="11"/>
        <v>2.1963530062136168E-5</v>
      </c>
      <c r="I66" s="36">
        <f t="shared" si="12"/>
        <v>2.696980327119716E-5</v>
      </c>
      <c r="J66" s="37">
        <f t="shared" si="5"/>
        <v>1098.1765031068085</v>
      </c>
      <c r="K66" s="37">
        <f t="shared" si="6"/>
        <v>1348.490163559858</v>
      </c>
      <c r="L66" s="38" t="str">
        <f t="shared" si="13"/>
        <v>(0.0021%,  0.0026%)</v>
      </c>
      <c r="M66" s="38" t="str">
        <f t="shared" si="14"/>
        <v>(1098,  1348)</v>
      </c>
    </row>
    <row r="67" spans="1:13">
      <c r="A67" s="25"/>
      <c r="B67" s="33">
        <f t="shared" si="10"/>
        <v>58</v>
      </c>
      <c r="C67" s="34" t="s">
        <v>147</v>
      </c>
      <c r="D67" s="35">
        <v>363</v>
      </c>
      <c r="E67" s="36">
        <f t="shared" si="0"/>
        <v>7.2599999999999999E-6</v>
      </c>
      <c r="F67" s="36">
        <f t="shared" si="1"/>
        <v>2.4199999999999995E-5</v>
      </c>
      <c r="G67" s="36">
        <f t="shared" si="2"/>
        <v>2.4894584919730913E-6</v>
      </c>
      <c r="H67" s="36">
        <f t="shared" si="11"/>
        <v>2.1710541508026903E-5</v>
      </c>
      <c r="I67" s="36">
        <f t="shared" si="12"/>
        <v>2.6689458491973088E-5</v>
      </c>
      <c r="J67" s="37">
        <f t="shared" si="5"/>
        <v>1085.5270754013452</v>
      </c>
      <c r="K67" s="37">
        <f t="shared" si="6"/>
        <v>1334.4729245986543</v>
      </c>
      <c r="L67" s="38" t="str">
        <f t="shared" si="13"/>
        <v>(0.0021%,  0.0026%)</v>
      </c>
      <c r="M67" s="38" t="str">
        <f t="shared" si="14"/>
        <v>(1086,  1334)</v>
      </c>
    </row>
    <row r="68" spans="1:13">
      <c r="A68" s="25"/>
      <c r="B68" s="33">
        <f t="shared" si="10"/>
        <v>59</v>
      </c>
      <c r="C68" s="34" t="s">
        <v>147</v>
      </c>
      <c r="D68" s="35">
        <v>362</v>
      </c>
      <c r="E68" s="36">
        <f t="shared" si="0"/>
        <v>7.2400000000000001E-6</v>
      </c>
      <c r="F68" s="36">
        <f t="shared" si="1"/>
        <v>2.4133333333333332E-5</v>
      </c>
      <c r="G68" s="36">
        <f t="shared" si="2"/>
        <v>2.4860272038223975E-6</v>
      </c>
      <c r="H68" s="36">
        <f t="shared" si="11"/>
        <v>2.1647306129510933E-5</v>
      </c>
      <c r="I68" s="36">
        <f t="shared" si="12"/>
        <v>2.661936053715573E-5</v>
      </c>
      <c r="J68" s="37">
        <f t="shared" si="5"/>
        <v>1082.3653064755467</v>
      </c>
      <c r="K68" s="37">
        <f t="shared" si="6"/>
        <v>1330.9680268577865</v>
      </c>
      <c r="L68" s="38" t="str">
        <f t="shared" si="13"/>
        <v>(0.0021%,  0.0026%)</v>
      </c>
      <c r="M68" s="38" t="str">
        <f t="shared" si="14"/>
        <v>(1082,  1331)</v>
      </c>
    </row>
    <row r="69" spans="1:13">
      <c r="A69" s="25"/>
      <c r="B69" s="33">
        <f t="shared" si="10"/>
        <v>60</v>
      </c>
      <c r="C69" s="39" t="s">
        <v>139</v>
      </c>
      <c r="D69" s="35">
        <v>354</v>
      </c>
      <c r="E69" s="36">
        <f t="shared" si="0"/>
        <v>7.08E-6</v>
      </c>
      <c r="F69" s="36">
        <f t="shared" si="1"/>
        <v>2.3599999999999998E-5</v>
      </c>
      <c r="G69" s="36">
        <f t="shared" si="2"/>
        <v>2.4584044775623148E-6</v>
      </c>
      <c r="H69" s="36">
        <f t="shared" si="11"/>
        <v>2.1141595522437685E-5</v>
      </c>
      <c r="I69" s="36">
        <f t="shared" si="12"/>
        <v>2.6058404477562311E-5</v>
      </c>
      <c r="J69" s="37">
        <f t="shared" si="5"/>
        <v>1057.0797761218842</v>
      </c>
      <c r="K69" s="37">
        <f t="shared" si="6"/>
        <v>1302.9202238781156</v>
      </c>
      <c r="L69" s="38" t="str">
        <f t="shared" si="13"/>
        <v>(0.0021%,  0.0026%)</v>
      </c>
      <c r="M69" s="38" t="str">
        <f t="shared" si="14"/>
        <v>(1057,  1303)</v>
      </c>
    </row>
    <row r="70" spans="1:13">
      <c r="A70" s="25"/>
      <c r="B70" s="33">
        <f t="shared" si="10"/>
        <v>61</v>
      </c>
      <c r="C70" s="39" t="s">
        <v>89</v>
      </c>
      <c r="D70" s="35">
        <v>350</v>
      </c>
      <c r="E70" s="36">
        <f t="shared" si="0"/>
        <v>6.9999999999999999E-6</v>
      </c>
      <c r="F70" s="36">
        <f t="shared" si="1"/>
        <v>2.3333333333333329E-5</v>
      </c>
      <c r="G70" s="36">
        <f t="shared" si="2"/>
        <v>2.4444760541353379E-6</v>
      </c>
      <c r="H70" s="36">
        <f t="shared" si="11"/>
        <v>2.0888857279197992E-5</v>
      </c>
      <c r="I70" s="36">
        <f t="shared" si="12"/>
        <v>2.5777809387468666E-5</v>
      </c>
      <c r="J70" s="37">
        <f t="shared" si="5"/>
        <v>1044.4428639598996</v>
      </c>
      <c r="K70" s="37">
        <f t="shared" si="6"/>
        <v>1288.8904693734332</v>
      </c>
      <c r="L70" s="38" t="str">
        <f t="shared" si="13"/>
        <v>(0.0020%,  0.0025%)</v>
      </c>
      <c r="M70" s="38" t="str">
        <f t="shared" si="14"/>
        <v>(1044,  1289)</v>
      </c>
    </row>
    <row r="71" spans="1:13">
      <c r="A71" s="25"/>
      <c r="B71" s="33">
        <f t="shared" si="10"/>
        <v>62</v>
      </c>
      <c r="C71" s="39" t="s">
        <v>42</v>
      </c>
      <c r="D71" s="35">
        <v>349</v>
      </c>
      <c r="E71" s="36">
        <f t="shared" si="0"/>
        <v>6.9800000000000001E-6</v>
      </c>
      <c r="F71" s="36">
        <f t="shared" si="1"/>
        <v>2.3266666666666662E-5</v>
      </c>
      <c r="G71" s="36">
        <f t="shared" si="2"/>
        <v>2.440981528921446E-6</v>
      </c>
      <c r="H71" s="36">
        <f t="shared" si="11"/>
        <v>2.0825685137745215E-5</v>
      </c>
      <c r="I71" s="36">
        <f t="shared" si="12"/>
        <v>2.5707648195588109E-5</v>
      </c>
      <c r="J71" s="37">
        <f t="shared" si="5"/>
        <v>1041.2842568872607</v>
      </c>
      <c r="K71" s="37">
        <f t="shared" si="6"/>
        <v>1285.3824097794054</v>
      </c>
      <c r="L71" s="38" t="str">
        <f t="shared" si="13"/>
        <v>(0.0020%,  0.0025%)</v>
      </c>
      <c r="M71" s="38" t="str">
        <f t="shared" si="14"/>
        <v>(1041,  1285)</v>
      </c>
    </row>
    <row r="72" spans="1:13">
      <c r="A72" s="25"/>
      <c r="B72" s="33">
        <f t="shared" si="10"/>
        <v>63</v>
      </c>
      <c r="C72" s="39" t="s">
        <v>91</v>
      </c>
      <c r="D72" s="35">
        <v>349</v>
      </c>
      <c r="E72" s="36">
        <f t="shared" si="0"/>
        <v>6.9800000000000001E-6</v>
      </c>
      <c r="F72" s="36">
        <f t="shared" si="1"/>
        <v>2.3266666666666662E-5</v>
      </c>
      <c r="G72" s="36">
        <f t="shared" si="2"/>
        <v>2.440981528921446E-6</v>
      </c>
      <c r="H72" s="36">
        <f t="shared" si="11"/>
        <v>2.0825685137745215E-5</v>
      </c>
      <c r="I72" s="36">
        <f t="shared" si="12"/>
        <v>2.5707648195588109E-5</v>
      </c>
      <c r="J72" s="37">
        <f t="shared" si="5"/>
        <v>1041.2842568872607</v>
      </c>
      <c r="K72" s="37">
        <f t="shared" si="6"/>
        <v>1285.3824097794054</v>
      </c>
      <c r="L72" s="38" t="str">
        <f t="shared" si="13"/>
        <v>(0.0020%,  0.0025%)</v>
      </c>
      <c r="M72" s="38" t="str">
        <f t="shared" si="14"/>
        <v>(1041,  1285)</v>
      </c>
    </row>
    <row r="73" spans="1:13">
      <c r="A73" s="25"/>
      <c r="B73" s="33">
        <f t="shared" si="10"/>
        <v>64</v>
      </c>
      <c r="C73" s="39" t="s">
        <v>43</v>
      </c>
      <c r="D73" s="35">
        <v>334</v>
      </c>
      <c r="E73" s="36">
        <f t="shared" si="0"/>
        <v>6.6800000000000004E-6</v>
      </c>
      <c r="F73" s="36">
        <f t="shared" si="1"/>
        <v>2.2266666666666665E-5</v>
      </c>
      <c r="G73" s="36">
        <f t="shared" si="2"/>
        <v>2.387950005922319E-6</v>
      </c>
      <c r="H73" s="36">
        <f t="shared" si="11"/>
        <v>1.9878716660744344E-5</v>
      </c>
      <c r="I73" s="36">
        <f t="shared" si="12"/>
        <v>2.4654616672588985E-5</v>
      </c>
      <c r="J73" s="37">
        <f t="shared" si="5"/>
        <v>993.93583303721721</v>
      </c>
      <c r="K73" s="37">
        <f t="shared" si="6"/>
        <v>1232.7308336294493</v>
      </c>
      <c r="L73" s="38" t="str">
        <f t="shared" si="13"/>
        <v>(0.0019%,  0.0024%)</v>
      </c>
      <c r="M73" s="38" t="str">
        <f t="shared" si="14"/>
        <v>(994,  1233)</v>
      </c>
    </row>
    <row r="74" spans="1:13">
      <c r="A74" s="25"/>
      <c r="B74" s="33">
        <f t="shared" si="10"/>
        <v>65</v>
      </c>
      <c r="C74" s="39" t="s">
        <v>243</v>
      </c>
      <c r="D74" s="35">
        <v>328</v>
      </c>
      <c r="E74" s="36">
        <f t="shared" ref="E74:E137" si="15">D74/$F$4</f>
        <v>6.5599999999999999E-6</v>
      </c>
      <c r="F74" s="36">
        <f t="shared" ref="F74:F137" si="16">E74/(1-$F$5)</f>
        <v>2.1866666666666662E-5</v>
      </c>
      <c r="G74" s="36">
        <f t="shared" ref="G74:G137" si="17">((F74*(1-F74)/($F$4*(1-$F$5)))^0.5)*NORMSINV((1+$F$6)/2)</f>
        <v>2.3664046251369251E-6</v>
      </c>
      <c r="H74" s="36">
        <f t="shared" si="11"/>
        <v>1.9500262041529737E-5</v>
      </c>
      <c r="I74" s="36">
        <f t="shared" si="12"/>
        <v>2.4233071291803586E-5</v>
      </c>
      <c r="J74" s="37">
        <f t="shared" si="5"/>
        <v>975.0131020764868</v>
      </c>
      <c r="K74" s="37">
        <f t="shared" si="6"/>
        <v>1211.6535645901793</v>
      </c>
      <c r="L74" s="38" t="str">
        <f t="shared" si="13"/>
        <v>(0.0019%,  0.0024%)</v>
      </c>
      <c r="M74" s="38" t="str">
        <f t="shared" si="14"/>
        <v>(975,  1212)</v>
      </c>
    </row>
    <row r="75" spans="1:13">
      <c r="A75" s="25"/>
      <c r="B75" s="33">
        <f t="shared" si="10"/>
        <v>66</v>
      </c>
      <c r="C75" s="39" t="s">
        <v>238</v>
      </c>
      <c r="D75" s="35">
        <v>319</v>
      </c>
      <c r="E75" s="36">
        <f t="shared" si="15"/>
        <v>6.3799999999999999E-6</v>
      </c>
      <c r="F75" s="36">
        <f t="shared" si="16"/>
        <v>2.1266666666666664E-5</v>
      </c>
      <c r="G75" s="36">
        <f t="shared" si="17"/>
        <v>2.3337135910043923E-6</v>
      </c>
      <c r="H75" s="36">
        <f t="shared" si="11"/>
        <v>1.8932953075662273E-5</v>
      </c>
      <c r="I75" s="36">
        <f t="shared" si="12"/>
        <v>2.3600380257671055E-5</v>
      </c>
      <c r="J75" s="37">
        <f t="shared" ref="J75:J138" si="18">H75*$F$4</f>
        <v>946.6476537831137</v>
      </c>
      <c r="K75" s="37">
        <f t="shared" ref="K75:K138" si="19">I75*$F$4</f>
        <v>1180.0190128835527</v>
      </c>
      <c r="L75" s="38" t="str">
        <f t="shared" si="13"/>
        <v>(0.0018%,  0.0023%)</v>
      </c>
      <c r="M75" s="38" t="str">
        <f t="shared" si="14"/>
        <v>(947,  1180)</v>
      </c>
    </row>
    <row r="76" spans="1:13">
      <c r="A76" s="25"/>
      <c r="B76" s="33">
        <f t="shared" si="10"/>
        <v>67</v>
      </c>
      <c r="C76" s="34" t="s">
        <v>185</v>
      </c>
      <c r="D76" s="35">
        <v>315</v>
      </c>
      <c r="E76" s="36">
        <f t="shared" si="15"/>
        <v>6.2999999999999998E-6</v>
      </c>
      <c r="F76" s="36">
        <f t="shared" si="16"/>
        <v>2.0999999999999995E-5</v>
      </c>
      <c r="G76" s="36">
        <f t="shared" si="17"/>
        <v>2.319036310643377E-6</v>
      </c>
      <c r="H76" s="36">
        <f t="shared" si="11"/>
        <v>1.8680963689356617E-5</v>
      </c>
      <c r="I76" s="36">
        <f t="shared" si="12"/>
        <v>2.3319036310643374E-5</v>
      </c>
      <c r="J76" s="37">
        <f t="shared" si="18"/>
        <v>934.04818446783088</v>
      </c>
      <c r="K76" s="37">
        <f t="shared" si="19"/>
        <v>1165.9518155321687</v>
      </c>
      <c r="L76" s="38" t="str">
        <f t="shared" si="13"/>
        <v>(0.0018%,  0.0023%)</v>
      </c>
      <c r="M76" s="38" t="str">
        <f t="shared" si="14"/>
        <v>(934,  1166)</v>
      </c>
    </row>
    <row r="77" spans="1:13">
      <c r="A77" s="25"/>
      <c r="B77" s="33">
        <f t="shared" si="10"/>
        <v>68</v>
      </c>
      <c r="C77" s="39" t="s">
        <v>44</v>
      </c>
      <c r="D77" s="35">
        <v>308</v>
      </c>
      <c r="E77" s="36">
        <f t="shared" si="15"/>
        <v>6.1600000000000003E-6</v>
      </c>
      <c r="F77" s="36">
        <f t="shared" si="16"/>
        <v>2.0533333333333332E-5</v>
      </c>
      <c r="G77" s="36">
        <f t="shared" si="17"/>
        <v>2.2931250122086617E-6</v>
      </c>
      <c r="H77" s="36">
        <f t="shared" si="11"/>
        <v>1.8240208321124672E-5</v>
      </c>
      <c r="I77" s="36">
        <f t="shared" si="12"/>
        <v>2.2826458345541993E-5</v>
      </c>
      <c r="J77" s="37">
        <f t="shared" si="18"/>
        <v>912.01041605623357</v>
      </c>
      <c r="K77" s="37">
        <f t="shared" si="19"/>
        <v>1141.3229172770996</v>
      </c>
      <c r="L77" s="38" t="str">
        <f t="shared" si="13"/>
        <v>(0.0018%,  0.0022%)</v>
      </c>
      <c r="M77" s="38" t="str">
        <f t="shared" si="14"/>
        <v>(912,  1141)</v>
      </c>
    </row>
    <row r="78" spans="1:13">
      <c r="A78" s="25"/>
      <c r="B78" s="33">
        <f t="shared" si="10"/>
        <v>69</v>
      </c>
      <c r="C78" s="39" t="s">
        <v>337</v>
      </c>
      <c r="D78" s="35">
        <v>307</v>
      </c>
      <c r="E78" s="36">
        <f t="shared" si="15"/>
        <v>6.1399999999999997E-6</v>
      </c>
      <c r="F78" s="36">
        <f t="shared" si="16"/>
        <v>2.0466666666666662E-5</v>
      </c>
      <c r="G78" s="36">
        <f t="shared" si="17"/>
        <v>2.2893994564736712E-6</v>
      </c>
      <c r="H78" s="36">
        <f t="shared" si="11"/>
        <v>1.817726721019299E-5</v>
      </c>
      <c r="I78" s="36">
        <f t="shared" si="12"/>
        <v>2.2756066123140333E-5</v>
      </c>
      <c r="J78" s="37">
        <f t="shared" si="18"/>
        <v>908.86336050964951</v>
      </c>
      <c r="K78" s="37">
        <f t="shared" si="19"/>
        <v>1137.8033061570166</v>
      </c>
      <c r="L78" s="38" t="str">
        <f t="shared" si="13"/>
        <v>(0.0018%,  0.0022%)</v>
      </c>
      <c r="M78" s="38" t="str">
        <f t="shared" si="14"/>
        <v>(909,  1138)</v>
      </c>
    </row>
    <row r="79" spans="1:13">
      <c r="A79" s="25"/>
      <c r="B79" s="33">
        <f t="shared" si="10"/>
        <v>70</v>
      </c>
      <c r="C79" s="34" t="s">
        <v>186</v>
      </c>
      <c r="D79" s="35">
        <v>304</v>
      </c>
      <c r="E79" s="36">
        <f t="shared" si="15"/>
        <v>6.0800000000000002E-6</v>
      </c>
      <c r="F79" s="36">
        <f t="shared" si="16"/>
        <v>2.0266666666666663E-5</v>
      </c>
      <c r="G79" s="36">
        <f t="shared" si="17"/>
        <v>2.2781862317857863E-6</v>
      </c>
      <c r="H79" s="36">
        <f t="shared" si="11"/>
        <v>1.7988480434880878E-5</v>
      </c>
      <c r="I79" s="36">
        <f t="shared" si="12"/>
        <v>2.2544852898452449E-5</v>
      </c>
      <c r="J79" s="37">
        <f t="shared" si="18"/>
        <v>899.4240217440439</v>
      </c>
      <c r="K79" s="37">
        <f t="shared" si="19"/>
        <v>1127.2426449226225</v>
      </c>
      <c r="L79" s="38" t="str">
        <f t="shared" si="13"/>
        <v>(0.0017%,  0.0022%)</v>
      </c>
      <c r="M79" s="38" t="str">
        <f t="shared" si="14"/>
        <v>(899,  1127)</v>
      </c>
    </row>
    <row r="80" spans="1:13">
      <c r="A80" s="25"/>
      <c r="B80" s="33">
        <f t="shared" si="10"/>
        <v>71</v>
      </c>
      <c r="C80" s="34" t="s">
        <v>187</v>
      </c>
      <c r="D80" s="35">
        <v>302</v>
      </c>
      <c r="E80" s="36">
        <f t="shared" si="15"/>
        <v>6.0399999999999998E-6</v>
      </c>
      <c r="F80" s="36">
        <f t="shared" si="16"/>
        <v>2.0133333333333329E-5</v>
      </c>
      <c r="G80" s="36">
        <f t="shared" si="17"/>
        <v>2.270679983084467E-6</v>
      </c>
      <c r="H80" s="36">
        <f t="shared" si="11"/>
        <v>1.7862653350248861E-5</v>
      </c>
      <c r="I80" s="36">
        <f t="shared" si="12"/>
        <v>2.2404013316417797E-5</v>
      </c>
      <c r="J80" s="37">
        <f t="shared" si="18"/>
        <v>893.13266751244305</v>
      </c>
      <c r="K80" s="37">
        <f t="shared" si="19"/>
        <v>1120.2006658208898</v>
      </c>
      <c r="L80" s="38" t="str">
        <f t="shared" si="13"/>
        <v>(0.0017%,  0.0022%)</v>
      </c>
      <c r="M80" s="38" t="str">
        <f t="shared" si="14"/>
        <v>(893,  1120)</v>
      </c>
    </row>
    <row r="81" spans="1:13">
      <c r="A81" s="25"/>
      <c r="B81" s="33">
        <f t="shared" si="10"/>
        <v>72</v>
      </c>
      <c r="C81" s="39" t="s">
        <v>92</v>
      </c>
      <c r="D81" s="35">
        <v>302</v>
      </c>
      <c r="E81" s="36">
        <f t="shared" si="15"/>
        <v>6.0399999999999998E-6</v>
      </c>
      <c r="F81" s="36">
        <f t="shared" si="16"/>
        <v>2.0133333333333329E-5</v>
      </c>
      <c r="G81" s="36">
        <f t="shared" si="17"/>
        <v>2.270679983084467E-6</v>
      </c>
      <c r="H81" s="36">
        <f t="shared" si="11"/>
        <v>1.7862653350248861E-5</v>
      </c>
      <c r="I81" s="36">
        <f t="shared" si="12"/>
        <v>2.2404013316417797E-5</v>
      </c>
      <c r="J81" s="37">
        <f t="shared" si="18"/>
        <v>893.13266751244305</v>
      </c>
      <c r="K81" s="37">
        <f t="shared" si="19"/>
        <v>1120.2006658208898</v>
      </c>
      <c r="L81" s="38" t="str">
        <f t="shared" si="13"/>
        <v>(0.0017%,  0.0022%)</v>
      </c>
      <c r="M81" s="38" t="str">
        <f t="shared" si="14"/>
        <v>(893,  1120)</v>
      </c>
    </row>
    <row r="82" spans="1:13">
      <c r="A82" s="25"/>
      <c r="B82" s="33">
        <f t="shared" si="10"/>
        <v>73</v>
      </c>
      <c r="C82" s="39" t="s">
        <v>112</v>
      </c>
      <c r="D82" s="35">
        <v>301</v>
      </c>
      <c r="E82" s="36">
        <f t="shared" si="15"/>
        <v>6.02E-6</v>
      </c>
      <c r="F82" s="36">
        <f t="shared" si="16"/>
        <v>2.0066666666666662E-5</v>
      </c>
      <c r="G82" s="36">
        <f t="shared" si="17"/>
        <v>2.2669175374518856E-6</v>
      </c>
      <c r="H82" s="36">
        <f t="shared" si="11"/>
        <v>1.7799749129214777E-5</v>
      </c>
      <c r="I82" s="36">
        <f t="shared" si="12"/>
        <v>2.2333584204118547E-5</v>
      </c>
      <c r="J82" s="37">
        <f t="shared" si="18"/>
        <v>889.98745646073883</v>
      </c>
      <c r="K82" s="37">
        <f t="shared" si="19"/>
        <v>1116.6792102059273</v>
      </c>
      <c r="L82" s="38" t="str">
        <f t="shared" si="13"/>
        <v>(0.0017%,  0.0022%)</v>
      </c>
      <c r="M82" s="38" t="str">
        <f t="shared" si="14"/>
        <v>(890,  1117)</v>
      </c>
    </row>
    <row r="83" spans="1:13">
      <c r="A83" s="25"/>
      <c r="B83" s="33">
        <f t="shared" si="10"/>
        <v>74</v>
      </c>
      <c r="C83" s="39" t="s">
        <v>93</v>
      </c>
      <c r="D83" s="35">
        <v>299</v>
      </c>
      <c r="E83" s="36">
        <f t="shared" si="15"/>
        <v>5.9800000000000003E-6</v>
      </c>
      <c r="F83" s="36">
        <f t="shared" si="16"/>
        <v>1.9933333333333331E-5</v>
      </c>
      <c r="G83" s="36">
        <f t="shared" si="17"/>
        <v>2.2593738483992756E-6</v>
      </c>
      <c r="H83" s="36">
        <f t="shared" si="11"/>
        <v>1.7673959484934055E-5</v>
      </c>
      <c r="I83" s="36">
        <f t="shared" si="12"/>
        <v>2.2192707181732607E-5</v>
      </c>
      <c r="J83" s="37">
        <f t="shared" si="18"/>
        <v>883.69797424670276</v>
      </c>
      <c r="K83" s="37">
        <f t="shared" si="19"/>
        <v>1109.6353590866304</v>
      </c>
      <c r="L83" s="38" t="str">
        <f t="shared" si="13"/>
        <v>(0.0017%,  0.0022%)</v>
      </c>
      <c r="M83" s="38" t="str">
        <f t="shared" si="14"/>
        <v>(884,  1110)</v>
      </c>
    </row>
    <row r="84" spans="1:13">
      <c r="A84" s="25"/>
      <c r="B84" s="33">
        <f t="shared" si="10"/>
        <v>75</v>
      </c>
      <c r="C84" s="39" t="s">
        <v>244</v>
      </c>
      <c r="D84" s="35">
        <v>298</v>
      </c>
      <c r="E84" s="36">
        <f t="shared" si="15"/>
        <v>5.9599999999999997E-6</v>
      </c>
      <c r="F84" s="36">
        <f t="shared" si="16"/>
        <v>1.9866666666666664E-5</v>
      </c>
      <c r="G84" s="36">
        <f t="shared" si="17"/>
        <v>2.2555925421112166E-6</v>
      </c>
      <c r="H84" s="36">
        <f t="shared" si="11"/>
        <v>1.7611074124555446E-5</v>
      </c>
      <c r="I84" s="36">
        <f t="shared" si="12"/>
        <v>2.2122259208777881E-5</v>
      </c>
      <c r="J84" s="37">
        <f t="shared" si="18"/>
        <v>880.5537062277723</v>
      </c>
      <c r="K84" s="37">
        <f t="shared" si="19"/>
        <v>1106.1129604388941</v>
      </c>
      <c r="L84" s="38" t="str">
        <f t="shared" si="13"/>
        <v>(0.0017%,  0.0022%)</v>
      </c>
      <c r="M84" s="38" t="str">
        <f t="shared" si="14"/>
        <v>(881,  1106)</v>
      </c>
    </row>
    <row r="85" spans="1:13">
      <c r="A85" s="25"/>
      <c r="B85" s="33">
        <f t="shared" si="10"/>
        <v>76</v>
      </c>
      <c r="C85" s="39" t="s">
        <v>45</v>
      </c>
      <c r="D85" s="35">
        <v>290</v>
      </c>
      <c r="E85" s="36">
        <f t="shared" si="15"/>
        <v>5.8000000000000004E-6</v>
      </c>
      <c r="F85" s="36">
        <f t="shared" si="16"/>
        <v>1.933333333333333E-5</v>
      </c>
      <c r="G85" s="36">
        <f t="shared" si="17"/>
        <v>2.2251107540196981E-6</v>
      </c>
      <c r="H85" s="36">
        <f t="shared" si="11"/>
        <v>1.7108222579313632E-5</v>
      </c>
      <c r="I85" s="36">
        <f t="shared" si="12"/>
        <v>2.1558444087353028E-5</v>
      </c>
      <c r="J85" s="37">
        <f t="shared" si="18"/>
        <v>855.41112896568166</v>
      </c>
      <c r="K85" s="37">
        <f t="shared" si="19"/>
        <v>1077.9222043676514</v>
      </c>
      <c r="L85" s="38" t="str">
        <f t="shared" si="13"/>
        <v>(0.0017%,  0.0021%)</v>
      </c>
      <c r="M85" s="38" t="str">
        <f t="shared" si="14"/>
        <v>(855,  1078)</v>
      </c>
    </row>
    <row r="86" spans="1:13">
      <c r="A86" s="25"/>
      <c r="B86" s="33">
        <f t="shared" si="10"/>
        <v>77</v>
      </c>
      <c r="C86" s="34" t="s">
        <v>188</v>
      </c>
      <c r="D86" s="35">
        <v>285</v>
      </c>
      <c r="E86" s="36">
        <f t="shared" si="15"/>
        <v>5.6999999999999996E-6</v>
      </c>
      <c r="F86" s="36">
        <f t="shared" si="16"/>
        <v>1.8999999999999998E-5</v>
      </c>
      <c r="G86" s="36">
        <f t="shared" si="17"/>
        <v>2.2058457308789612E-6</v>
      </c>
      <c r="H86" s="36">
        <f t="shared" si="11"/>
        <v>1.6794154269121036E-5</v>
      </c>
      <c r="I86" s="36">
        <f t="shared" si="12"/>
        <v>2.1205845730878959E-5</v>
      </c>
      <c r="J86" s="37">
        <f t="shared" si="18"/>
        <v>839.70771345605181</v>
      </c>
      <c r="K86" s="37">
        <f t="shared" si="19"/>
        <v>1060.292286543948</v>
      </c>
      <c r="L86" s="38" t="str">
        <f t="shared" si="13"/>
        <v>(0.0016%,  0.0021%)</v>
      </c>
      <c r="M86" s="38" t="str">
        <f t="shared" si="14"/>
        <v>(840,  1060)</v>
      </c>
    </row>
    <row r="87" spans="1:13">
      <c r="A87" s="25"/>
      <c r="B87" s="33">
        <f t="shared" si="10"/>
        <v>78</v>
      </c>
      <c r="C87" s="39" t="s">
        <v>178</v>
      </c>
      <c r="D87" s="35">
        <v>277</v>
      </c>
      <c r="E87" s="36">
        <f t="shared" si="15"/>
        <v>5.5400000000000003E-6</v>
      </c>
      <c r="F87" s="36">
        <f t="shared" si="16"/>
        <v>1.8466666666666664E-5</v>
      </c>
      <c r="G87" s="36">
        <f t="shared" si="17"/>
        <v>2.1746667108583843E-6</v>
      </c>
      <c r="H87" s="36">
        <f t="shared" si="11"/>
        <v>1.6291999955808278E-5</v>
      </c>
      <c r="I87" s="36">
        <f t="shared" si="12"/>
        <v>2.064133337752505E-5</v>
      </c>
      <c r="J87" s="37">
        <f t="shared" si="18"/>
        <v>814.59999779041391</v>
      </c>
      <c r="K87" s="37">
        <f t="shared" si="19"/>
        <v>1032.0666688762524</v>
      </c>
      <c r="L87" s="38" t="str">
        <f t="shared" si="13"/>
        <v>(0.0016%,  0.0020%)</v>
      </c>
      <c r="M87" s="38" t="str">
        <f t="shared" si="14"/>
        <v>(815,  1032)</v>
      </c>
    </row>
    <row r="88" spans="1:13">
      <c r="A88" s="25"/>
      <c r="B88" s="33">
        <f t="shared" si="10"/>
        <v>79</v>
      </c>
      <c r="C88" s="34" t="s">
        <v>36</v>
      </c>
      <c r="D88" s="35">
        <v>275</v>
      </c>
      <c r="E88" s="36">
        <f t="shared" si="15"/>
        <v>5.4999999999999999E-6</v>
      </c>
      <c r="F88" s="36">
        <f t="shared" si="16"/>
        <v>1.8333333333333329E-5</v>
      </c>
      <c r="G88" s="36">
        <f t="shared" si="17"/>
        <v>2.1668018504863556E-6</v>
      </c>
      <c r="H88" s="36">
        <f t="shared" si="11"/>
        <v>1.6166531482846974E-5</v>
      </c>
      <c r="I88" s="36">
        <f t="shared" si="12"/>
        <v>2.0500135183819685E-5</v>
      </c>
      <c r="J88" s="37">
        <f t="shared" si="18"/>
        <v>808.3265741423487</v>
      </c>
      <c r="K88" s="37">
        <f t="shared" si="19"/>
        <v>1025.0067591909842</v>
      </c>
      <c r="L88" s="38" t="str">
        <f t="shared" si="13"/>
        <v>(0.0016%,  0.0020%)</v>
      </c>
      <c r="M88" s="38" t="str">
        <f t="shared" si="14"/>
        <v>(808,  1025)</v>
      </c>
    </row>
    <row r="89" spans="1:13">
      <c r="A89" s="25"/>
      <c r="B89" s="33">
        <f t="shared" si="10"/>
        <v>80</v>
      </c>
      <c r="C89" s="39" t="s">
        <v>46</v>
      </c>
      <c r="D89" s="35">
        <v>266</v>
      </c>
      <c r="E89" s="36">
        <f t="shared" si="15"/>
        <v>5.3199999999999999E-6</v>
      </c>
      <c r="F89" s="36">
        <f t="shared" si="16"/>
        <v>1.7733333333333332E-5</v>
      </c>
      <c r="G89" s="36">
        <f t="shared" si="17"/>
        <v>2.1310507850325675E-6</v>
      </c>
      <c r="H89" s="36">
        <f t="shared" si="11"/>
        <v>1.5602282548300763E-5</v>
      </c>
      <c r="I89" s="36">
        <f t="shared" si="12"/>
        <v>1.9864384118365901E-5</v>
      </c>
      <c r="J89" s="37">
        <f t="shared" si="18"/>
        <v>780.11412741503818</v>
      </c>
      <c r="K89" s="37">
        <f t="shared" si="19"/>
        <v>993.21920591829507</v>
      </c>
      <c r="L89" s="38" t="str">
        <f t="shared" si="13"/>
        <v>(0.0015%,  0.0019%)</v>
      </c>
      <c r="M89" s="38" t="str">
        <f t="shared" si="14"/>
        <v>(780,  993)</v>
      </c>
    </row>
    <row r="90" spans="1:13">
      <c r="A90" s="25"/>
      <c r="B90" s="33">
        <f t="shared" si="10"/>
        <v>81</v>
      </c>
      <c r="C90" s="34" t="s">
        <v>36</v>
      </c>
      <c r="D90" s="35">
        <v>266</v>
      </c>
      <c r="E90" s="36">
        <f t="shared" si="15"/>
        <v>5.3199999999999999E-6</v>
      </c>
      <c r="F90" s="36">
        <f t="shared" si="16"/>
        <v>1.7733333333333332E-5</v>
      </c>
      <c r="G90" s="36">
        <f t="shared" si="17"/>
        <v>2.1310507850325675E-6</v>
      </c>
      <c r="H90" s="36">
        <f t="shared" si="11"/>
        <v>1.5602282548300763E-5</v>
      </c>
      <c r="I90" s="36">
        <f t="shared" si="12"/>
        <v>1.9864384118365901E-5</v>
      </c>
      <c r="J90" s="37">
        <f t="shared" si="18"/>
        <v>780.11412741503818</v>
      </c>
      <c r="K90" s="37">
        <f t="shared" si="19"/>
        <v>993.21920591829507</v>
      </c>
      <c r="L90" s="38" t="str">
        <f t="shared" si="13"/>
        <v>(0.0015%,  0.0019%)</v>
      </c>
      <c r="M90" s="38" t="str">
        <f t="shared" si="14"/>
        <v>(780,  993)</v>
      </c>
    </row>
    <row r="91" spans="1:13">
      <c r="A91" s="25"/>
      <c r="B91" s="33">
        <f t="shared" si="10"/>
        <v>82</v>
      </c>
      <c r="C91" s="34" t="s">
        <v>189</v>
      </c>
      <c r="D91" s="35">
        <v>265</v>
      </c>
      <c r="E91" s="36">
        <f t="shared" si="15"/>
        <v>5.3000000000000001E-6</v>
      </c>
      <c r="F91" s="36">
        <f t="shared" si="16"/>
        <v>1.7666666666666665E-5</v>
      </c>
      <c r="G91" s="36">
        <f t="shared" si="17"/>
        <v>2.1270413494954081E-6</v>
      </c>
      <c r="H91" s="36">
        <f t="shared" si="11"/>
        <v>1.5539625317171258E-5</v>
      </c>
      <c r="I91" s="36">
        <f t="shared" si="12"/>
        <v>1.9793708016162071E-5</v>
      </c>
      <c r="J91" s="37">
        <f t="shared" si="18"/>
        <v>776.98126585856289</v>
      </c>
      <c r="K91" s="37">
        <f t="shared" si="19"/>
        <v>989.68540080810362</v>
      </c>
      <c r="L91" s="38" t="str">
        <f t="shared" si="13"/>
        <v>(0.0015%,  0.0019%)</v>
      </c>
      <c r="M91" s="38" t="str">
        <f t="shared" si="14"/>
        <v>(777,  990)</v>
      </c>
    </row>
    <row r="92" spans="1:13">
      <c r="A92" s="25"/>
      <c r="B92" s="33">
        <f t="shared" si="10"/>
        <v>83</v>
      </c>
      <c r="C92" s="34" t="s">
        <v>36</v>
      </c>
      <c r="D92" s="35">
        <v>263</v>
      </c>
      <c r="E92" s="36">
        <f t="shared" si="15"/>
        <v>5.2599999999999996E-6</v>
      </c>
      <c r="F92" s="36">
        <f t="shared" si="16"/>
        <v>1.753333333333333E-5</v>
      </c>
      <c r="G92" s="36">
        <f t="shared" si="17"/>
        <v>2.1189997177405754E-6</v>
      </c>
      <c r="H92" s="36">
        <f t="shared" si="11"/>
        <v>1.5414333615592754E-5</v>
      </c>
      <c r="I92" s="36">
        <f t="shared" si="12"/>
        <v>1.9652333051073907E-5</v>
      </c>
      <c r="J92" s="37">
        <f t="shared" si="18"/>
        <v>770.71668077963773</v>
      </c>
      <c r="K92" s="37">
        <f t="shared" si="19"/>
        <v>982.6166525536953</v>
      </c>
      <c r="L92" s="38" t="str">
        <f t="shared" si="13"/>
        <v>(0.0015%,  0.0019%)</v>
      </c>
      <c r="M92" s="38" t="str">
        <f t="shared" si="14"/>
        <v>(771,  983)</v>
      </c>
    </row>
    <row r="93" spans="1:13">
      <c r="A93" s="25"/>
      <c r="B93" s="33">
        <f t="shared" si="10"/>
        <v>84</v>
      </c>
      <c r="C93" s="34" t="s">
        <v>190</v>
      </c>
      <c r="D93" s="35">
        <v>262</v>
      </c>
      <c r="E93" s="36">
        <f t="shared" si="15"/>
        <v>5.2399999999999998E-6</v>
      </c>
      <c r="F93" s="36">
        <f t="shared" si="16"/>
        <v>1.7466666666666663E-5</v>
      </c>
      <c r="G93" s="36">
        <f t="shared" si="17"/>
        <v>2.1149674349811398E-6</v>
      </c>
      <c r="H93" s="36">
        <f t="shared" si="11"/>
        <v>1.5351699231685522E-5</v>
      </c>
      <c r="I93" s="36">
        <f t="shared" si="12"/>
        <v>1.9581634101647805E-5</v>
      </c>
      <c r="J93" s="37">
        <f t="shared" si="18"/>
        <v>767.58496158427613</v>
      </c>
      <c r="K93" s="37">
        <f t="shared" si="19"/>
        <v>979.08170508239027</v>
      </c>
      <c r="L93" s="38" t="str">
        <f t="shared" si="13"/>
        <v>(0.0015%,  0.0019%)</v>
      </c>
      <c r="M93" s="38" t="str">
        <f t="shared" si="14"/>
        <v>(768,  979)</v>
      </c>
    </row>
    <row r="94" spans="1:13">
      <c r="A94" s="25"/>
      <c r="B94" s="33">
        <f t="shared" ref="B94:B157" si="20">B93+1</f>
        <v>85</v>
      </c>
      <c r="C94" s="34" t="s">
        <v>191</v>
      </c>
      <c r="D94" s="35">
        <v>262</v>
      </c>
      <c r="E94" s="36">
        <f t="shared" si="15"/>
        <v>5.2399999999999998E-6</v>
      </c>
      <c r="F94" s="36">
        <f t="shared" si="16"/>
        <v>1.7466666666666663E-5</v>
      </c>
      <c r="G94" s="36">
        <f t="shared" si="17"/>
        <v>2.1149674349811398E-6</v>
      </c>
      <c r="H94" s="36">
        <f t="shared" ref="H94:H157" si="21">MAX((F94-G94),0)</f>
        <v>1.5351699231685522E-5</v>
      </c>
      <c r="I94" s="36">
        <f t="shared" ref="I94:I157" si="22">MIN(F94+G94,1)</f>
        <v>1.9581634101647805E-5</v>
      </c>
      <c r="J94" s="37">
        <f t="shared" si="18"/>
        <v>767.58496158427613</v>
      </c>
      <c r="K94" s="37">
        <f t="shared" si="19"/>
        <v>979.08170508239027</v>
      </c>
      <c r="L94" s="38" t="str">
        <f t="shared" ref="L94:L157" si="23">"("&amp;LEFT(H94*100,6)&amp;"%,  "&amp;LEFT(I94*100,6)&amp;"%)"</f>
        <v>(0.0015%,  0.0019%)</v>
      </c>
      <c r="M94" s="38" t="str">
        <f t="shared" ref="M94:M157" si="24">"("&amp;ROUND(J94,0)&amp;",  "&amp;ROUND(K94,0)&amp;")"</f>
        <v>(768,  979)</v>
      </c>
    </row>
    <row r="95" spans="1:13">
      <c r="A95" s="25"/>
      <c r="B95" s="33">
        <f t="shared" si="20"/>
        <v>86</v>
      </c>
      <c r="C95" s="34" t="s">
        <v>192</v>
      </c>
      <c r="D95" s="35">
        <v>261</v>
      </c>
      <c r="E95" s="36">
        <f t="shared" si="15"/>
        <v>5.22E-6</v>
      </c>
      <c r="F95" s="36">
        <f t="shared" si="16"/>
        <v>1.7399999999999996E-5</v>
      </c>
      <c r="G95" s="36">
        <f t="shared" si="17"/>
        <v>2.1109274492507666E-6</v>
      </c>
      <c r="H95" s="36">
        <f t="shared" si="21"/>
        <v>1.5289072550749231E-5</v>
      </c>
      <c r="I95" s="36">
        <f t="shared" si="22"/>
        <v>1.9510927449250761E-5</v>
      </c>
      <c r="J95" s="37">
        <f t="shared" si="18"/>
        <v>764.45362753746156</v>
      </c>
      <c r="K95" s="37">
        <f t="shared" si="19"/>
        <v>975.5463724625381</v>
      </c>
      <c r="L95" s="38" t="str">
        <f t="shared" si="23"/>
        <v>(0.0015%,  0.0019%)</v>
      </c>
      <c r="M95" s="38" t="str">
        <f t="shared" si="24"/>
        <v>(764,  976)</v>
      </c>
    </row>
    <row r="96" spans="1:13">
      <c r="A96" s="25"/>
      <c r="B96" s="33">
        <f t="shared" si="20"/>
        <v>87</v>
      </c>
      <c r="C96" s="34" t="s">
        <v>193</v>
      </c>
      <c r="D96" s="35">
        <v>260</v>
      </c>
      <c r="E96" s="36">
        <f t="shared" si="15"/>
        <v>5.2000000000000002E-6</v>
      </c>
      <c r="F96" s="36">
        <f t="shared" si="16"/>
        <v>1.7333333333333332E-5</v>
      </c>
      <c r="G96" s="36">
        <f t="shared" si="17"/>
        <v>2.106879716237634E-6</v>
      </c>
      <c r="H96" s="36">
        <f t="shared" si="21"/>
        <v>1.5226453617095698E-5</v>
      </c>
      <c r="I96" s="36">
        <f t="shared" si="22"/>
        <v>1.9440213049570966E-5</v>
      </c>
      <c r="J96" s="37">
        <f t="shared" si="18"/>
        <v>761.32268085478495</v>
      </c>
      <c r="K96" s="37">
        <f t="shared" si="19"/>
        <v>972.01065247854831</v>
      </c>
      <c r="L96" s="38" t="str">
        <f t="shared" si="23"/>
        <v>(0.0015%,  0.0019%)</v>
      </c>
      <c r="M96" s="38" t="str">
        <f t="shared" si="24"/>
        <v>(761,  972)</v>
      </c>
    </row>
    <row r="97" spans="1:13">
      <c r="A97" s="25"/>
      <c r="B97" s="33">
        <f t="shared" si="20"/>
        <v>88</v>
      </c>
      <c r="C97" s="34" t="s">
        <v>194</v>
      </c>
      <c r="D97" s="35">
        <v>258</v>
      </c>
      <c r="E97" s="36">
        <f t="shared" si="15"/>
        <v>5.1599999999999997E-6</v>
      </c>
      <c r="F97" s="36">
        <f t="shared" si="16"/>
        <v>1.7199999999999998E-5</v>
      </c>
      <c r="G97" s="36">
        <f t="shared" si="17"/>
        <v>2.0987608289776043E-6</v>
      </c>
      <c r="H97" s="36">
        <f t="shared" si="21"/>
        <v>1.5101239171022393E-5</v>
      </c>
      <c r="I97" s="36">
        <f t="shared" si="22"/>
        <v>1.9298760828977603E-5</v>
      </c>
      <c r="J97" s="37">
        <f t="shared" si="18"/>
        <v>755.06195855111969</v>
      </c>
      <c r="K97" s="37">
        <f t="shared" si="19"/>
        <v>964.93804144888009</v>
      </c>
      <c r="L97" s="38" t="str">
        <f t="shared" si="23"/>
        <v>(0.0015%,  0.0019%)</v>
      </c>
      <c r="M97" s="38" t="str">
        <f t="shared" si="24"/>
        <v>(755,  965)</v>
      </c>
    </row>
    <row r="98" spans="1:13">
      <c r="A98" s="25"/>
      <c r="B98" s="33">
        <f t="shared" si="20"/>
        <v>89</v>
      </c>
      <c r="C98" s="39" t="s">
        <v>149</v>
      </c>
      <c r="D98" s="35">
        <v>254</v>
      </c>
      <c r="E98" s="36">
        <f t="shared" si="15"/>
        <v>5.0799999999999996E-6</v>
      </c>
      <c r="F98" s="36">
        <f t="shared" si="16"/>
        <v>1.6933333333333329E-5</v>
      </c>
      <c r="G98" s="36">
        <f t="shared" si="17"/>
        <v>2.0824280892861823E-6</v>
      </c>
      <c r="H98" s="36">
        <f t="shared" si="21"/>
        <v>1.4850905244047147E-5</v>
      </c>
      <c r="I98" s="36">
        <f t="shared" si="22"/>
        <v>1.9015761422619512E-5</v>
      </c>
      <c r="J98" s="37">
        <f t="shared" si="18"/>
        <v>742.54526220235732</v>
      </c>
      <c r="K98" s="37">
        <f t="shared" si="19"/>
        <v>950.7880711309756</v>
      </c>
      <c r="L98" s="38" t="str">
        <f t="shared" si="23"/>
        <v>(0.0014%,  0.0019%)</v>
      </c>
      <c r="M98" s="38" t="str">
        <f t="shared" si="24"/>
        <v>(743,  951)</v>
      </c>
    </row>
    <row r="99" spans="1:13">
      <c r="A99" s="25"/>
      <c r="B99" s="33">
        <f t="shared" si="20"/>
        <v>90</v>
      </c>
      <c r="C99" s="39" t="s">
        <v>268</v>
      </c>
      <c r="D99" s="35">
        <v>251</v>
      </c>
      <c r="E99" s="36">
        <f t="shared" si="15"/>
        <v>5.0200000000000002E-6</v>
      </c>
      <c r="F99" s="36">
        <f t="shared" si="16"/>
        <v>1.6733333333333331E-5</v>
      </c>
      <c r="G99" s="36">
        <f t="shared" si="17"/>
        <v>2.070093964170152E-6</v>
      </c>
      <c r="H99" s="36">
        <f t="shared" si="21"/>
        <v>1.466323936916318E-5</v>
      </c>
      <c r="I99" s="36">
        <f t="shared" si="22"/>
        <v>1.8803427297503484E-5</v>
      </c>
      <c r="J99" s="37">
        <f t="shared" si="18"/>
        <v>733.16196845815898</v>
      </c>
      <c r="K99" s="37">
        <f t="shared" si="19"/>
        <v>940.17136487517428</v>
      </c>
      <c r="L99" s="38" t="str">
        <f t="shared" si="23"/>
        <v>(0.0014%,  0.0018%)</v>
      </c>
      <c r="M99" s="38" t="str">
        <f t="shared" si="24"/>
        <v>(733,  940)</v>
      </c>
    </row>
    <row r="100" spans="1:13">
      <c r="A100" s="25"/>
      <c r="B100" s="33">
        <f t="shared" si="20"/>
        <v>91</v>
      </c>
      <c r="C100" s="34" t="s">
        <v>195</v>
      </c>
      <c r="D100" s="35">
        <v>245</v>
      </c>
      <c r="E100" s="36">
        <f t="shared" si="15"/>
        <v>4.8999999999999997E-6</v>
      </c>
      <c r="F100" s="36">
        <f t="shared" si="16"/>
        <v>1.6333333333333328E-5</v>
      </c>
      <c r="G100" s="36">
        <f t="shared" si="17"/>
        <v>2.0452025586531862E-6</v>
      </c>
      <c r="H100" s="36">
        <f t="shared" si="21"/>
        <v>1.4288130774680142E-5</v>
      </c>
      <c r="I100" s="36">
        <f t="shared" si="22"/>
        <v>1.8378535891986513E-5</v>
      </c>
      <c r="J100" s="37">
        <f t="shared" si="18"/>
        <v>714.40653873400709</v>
      </c>
      <c r="K100" s="37">
        <f t="shared" si="19"/>
        <v>918.9267945993256</v>
      </c>
      <c r="L100" s="38" t="str">
        <f t="shared" si="23"/>
        <v>(0.0014%,  0.0018%)</v>
      </c>
      <c r="M100" s="38" t="str">
        <f t="shared" si="24"/>
        <v>(714,  919)</v>
      </c>
    </row>
    <row r="101" spans="1:13">
      <c r="A101" s="25"/>
      <c r="B101" s="33">
        <f t="shared" si="20"/>
        <v>92</v>
      </c>
      <c r="C101" s="39" t="s">
        <v>199</v>
      </c>
      <c r="D101" s="35">
        <v>241</v>
      </c>
      <c r="E101" s="36">
        <f t="shared" si="15"/>
        <v>4.8199999999999996E-6</v>
      </c>
      <c r="F101" s="36">
        <f t="shared" si="16"/>
        <v>1.6066666666666663E-5</v>
      </c>
      <c r="G101" s="36">
        <f t="shared" si="17"/>
        <v>2.0284385909721384E-6</v>
      </c>
      <c r="H101" s="36">
        <f t="shared" si="21"/>
        <v>1.4038228075694524E-5</v>
      </c>
      <c r="I101" s="36">
        <f t="shared" si="22"/>
        <v>1.8095105257638802E-5</v>
      </c>
      <c r="J101" s="37">
        <f t="shared" si="18"/>
        <v>701.91140378472619</v>
      </c>
      <c r="K101" s="37">
        <f t="shared" si="19"/>
        <v>904.7552628819401</v>
      </c>
      <c r="L101" s="38" t="str">
        <f t="shared" si="23"/>
        <v>(0.0014%,  0.0018%)</v>
      </c>
      <c r="M101" s="38" t="str">
        <f t="shared" si="24"/>
        <v>(702,  905)</v>
      </c>
    </row>
    <row r="102" spans="1:13">
      <c r="A102" s="25"/>
      <c r="B102" s="33">
        <f t="shared" si="20"/>
        <v>93</v>
      </c>
      <c r="C102" s="39" t="s">
        <v>155</v>
      </c>
      <c r="D102" s="35">
        <v>238</v>
      </c>
      <c r="E102" s="36">
        <f t="shared" si="15"/>
        <v>4.7600000000000002E-6</v>
      </c>
      <c r="F102" s="36">
        <f t="shared" si="16"/>
        <v>1.5866666666666665E-5</v>
      </c>
      <c r="G102" s="36">
        <f t="shared" si="17"/>
        <v>2.0157741197887843E-6</v>
      </c>
      <c r="H102" s="36">
        <f t="shared" si="21"/>
        <v>1.3850892546877881E-5</v>
      </c>
      <c r="I102" s="36">
        <f t="shared" si="22"/>
        <v>1.7882440786455448E-5</v>
      </c>
      <c r="J102" s="37">
        <f t="shared" si="18"/>
        <v>692.54462734389404</v>
      </c>
      <c r="K102" s="37">
        <f t="shared" si="19"/>
        <v>894.12203932277237</v>
      </c>
      <c r="L102" s="38" t="str">
        <f t="shared" si="23"/>
        <v>(0.0013%,  0.0017%)</v>
      </c>
      <c r="M102" s="38" t="str">
        <f t="shared" si="24"/>
        <v>(693,  894)</v>
      </c>
    </row>
    <row r="103" spans="1:13">
      <c r="A103" s="25"/>
      <c r="B103" s="33">
        <f t="shared" si="20"/>
        <v>94</v>
      </c>
      <c r="C103" s="34" t="s">
        <v>196</v>
      </c>
      <c r="D103" s="35">
        <v>234</v>
      </c>
      <c r="E103" s="36">
        <f t="shared" si="15"/>
        <v>4.6800000000000001E-6</v>
      </c>
      <c r="F103" s="36">
        <f t="shared" si="16"/>
        <v>1.5599999999999996E-5</v>
      </c>
      <c r="G103" s="36">
        <f t="shared" si="17"/>
        <v>1.9987633300853763E-6</v>
      </c>
      <c r="H103" s="36">
        <f t="shared" si="21"/>
        <v>1.360123666991462E-5</v>
      </c>
      <c r="I103" s="36">
        <f t="shared" si="22"/>
        <v>1.7598763330085372E-5</v>
      </c>
      <c r="J103" s="37">
        <f t="shared" si="18"/>
        <v>680.06183349573098</v>
      </c>
      <c r="K103" s="37">
        <f t="shared" si="19"/>
        <v>879.93816650426857</v>
      </c>
      <c r="L103" s="38" t="str">
        <f t="shared" si="23"/>
        <v>(0.0013%,  0.0017%)</v>
      </c>
      <c r="M103" s="38" t="str">
        <f t="shared" si="24"/>
        <v>(680,  880)</v>
      </c>
    </row>
    <row r="104" spans="1:13">
      <c r="A104" s="25"/>
      <c r="B104" s="33">
        <f t="shared" si="20"/>
        <v>95</v>
      </c>
      <c r="C104" s="34" t="s">
        <v>197</v>
      </c>
      <c r="D104" s="35">
        <v>233</v>
      </c>
      <c r="E104" s="36">
        <f t="shared" si="15"/>
        <v>4.6600000000000003E-6</v>
      </c>
      <c r="F104" s="36">
        <f t="shared" si="16"/>
        <v>1.5533333333333333E-5</v>
      </c>
      <c r="G104" s="36">
        <f t="shared" si="17"/>
        <v>1.9944879620904876E-6</v>
      </c>
      <c r="H104" s="36">
        <f t="shared" si="21"/>
        <v>1.3538845371242845E-5</v>
      </c>
      <c r="I104" s="36">
        <f t="shared" si="22"/>
        <v>1.7527821295423821E-5</v>
      </c>
      <c r="J104" s="37">
        <f t="shared" si="18"/>
        <v>676.9422685621422</v>
      </c>
      <c r="K104" s="37">
        <f t="shared" si="19"/>
        <v>876.39106477119105</v>
      </c>
      <c r="L104" s="38" t="str">
        <f t="shared" si="23"/>
        <v>(0.0013%,  0.0017%)</v>
      </c>
      <c r="M104" s="38" t="str">
        <f t="shared" si="24"/>
        <v>(677,  876)</v>
      </c>
    </row>
    <row r="105" spans="1:13">
      <c r="A105" s="25"/>
      <c r="B105" s="33">
        <f t="shared" si="20"/>
        <v>96</v>
      </c>
      <c r="C105" s="34" t="s">
        <v>200</v>
      </c>
      <c r="D105" s="35">
        <v>226</v>
      </c>
      <c r="E105" s="36">
        <f t="shared" si="15"/>
        <v>4.5199999999999999E-6</v>
      </c>
      <c r="F105" s="36">
        <f t="shared" si="16"/>
        <v>1.5066666666666664E-5</v>
      </c>
      <c r="G105" s="36">
        <f t="shared" si="17"/>
        <v>1.9642998334758598E-6</v>
      </c>
      <c r="H105" s="36">
        <f t="shared" si="21"/>
        <v>1.3102366833190805E-5</v>
      </c>
      <c r="I105" s="36">
        <f t="shared" si="22"/>
        <v>1.7030966500142524E-5</v>
      </c>
      <c r="J105" s="37">
        <f t="shared" si="18"/>
        <v>655.11834165954019</v>
      </c>
      <c r="K105" s="37">
        <f t="shared" si="19"/>
        <v>851.54832500712621</v>
      </c>
      <c r="L105" s="38" t="str">
        <f t="shared" si="23"/>
        <v>(0.0013%,  0.0017%)</v>
      </c>
      <c r="M105" s="38" t="str">
        <f t="shared" si="24"/>
        <v>(655,  852)</v>
      </c>
    </row>
    <row r="106" spans="1:13">
      <c r="A106" s="25"/>
      <c r="B106" s="33">
        <f t="shared" si="20"/>
        <v>97</v>
      </c>
      <c r="C106" s="34" t="s">
        <v>204</v>
      </c>
      <c r="D106" s="35">
        <v>222</v>
      </c>
      <c r="E106" s="36">
        <f t="shared" si="15"/>
        <v>4.4399999999999998E-6</v>
      </c>
      <c r="F106" s="36">
        <f t="shared" si="16"/>
        <v>1.4799999999999997E-5</v>
      </c>
      <c r="G106" s="36">
        <f t="shared" si="17"/>
        <v>1.9468393036429235E-6</v>
      </c>
      <c r="H106" s="36">
        <f t="shared" si="21"/>
        <v>1.2853160696357073E-5</v>
      </c>
      <c r="I106" s="36">
        <f t="shared" si="22"/>
        <v>1.6746839303642921E-5</v>
      </c>
      <c r="J106" s="37">
        <f t="shared" si="18"/>
        <v>642.65803481785372</v>
      </c>
      <c r="K106" s="37">
        <f t="shared" si="19"/>
        <v>837.34196518214605</v>
      </c>
      <c r="L106" s="38" t="str">
        <f t="shared" si="23"/>
        <v>(0.0012%,  0.0016%)</v>
      </c>
      <c r="M106" s="38" t="str">
        <f t="shared" si="24"/>
        <v>(643,  837)</v>
      </c>
    </row>
    <row r="107" spans="1:13">
      <c r="A107" s="25"/>
      <c r="B107" s="33">
        <f t="shared" si="20"/>
        <v>98</v>
      </c>
      <c r="C107" s="39" t="s">
        <v>36</v>
      </c>
      <c r="D107" s="35">
        <v>218</v>
      </c>
      <c r="E107" s="36">
        <f t="shared" si="15"/>
        <v>4.3599999999999998E-6</v>
      </c>
      <c r="F107" s="36">
        <f t="shared" si="16"/>
        <v>1.453333333333333E-5</v>
      </c>
      <c r="G107" s="36">
        <f t="shared" si="17"/>
        <v>1.9292207432540515E-6</v>
      </c>
      <c r="H107" s="36">
        <f t="shared" si="21"/>
        <v>1.2604112590079278E-5</v>
      </c>
      <c r="I107" s="36">
        <f t="shared" si="22"/>
        <v>1.6462554076587382E-5</v>
      </c>
      <c r="J107" s="37">
        <f t="shared" si="18"/>
        <v>630.20562950396391</v>
      </c>
      <c r="K107" s="37">
        <f t="shared" si="19"/>
        <v>823.12770382936912</v>
      </c>
      <c r="L107" s="38" t="str">
        <f t="shared" si="23"/>
        <v>(0.0012%,  0.0016%)</v>
      </c>
      <c r="M107" s="38" t="str">
        <f t="shared" si="24"/>
        <v>(630,  823)</v>
      </c>
    </row>
    <row r="108" spans="1:13">
      <c r="A108" s="25"/>
      <c r="B108" s="33">
        <f t="shared" si="20"/>
        <v>99</v>
      </c>
      <c r="C108" s="34" t="s">
        <v>245</v>
      </c>
      <c r="D108" s="35">
        <v>216</v>
      </c>
      <c r="E108" s="36">
        <f t="shared" si="15"/>
        <v>4.3200000000000001E-6</v>
      </c>
      <c r="F108" s="36">
        <f t="shared" si="16"/>
        <v>1.4399999999999998E-5</v>
      </c>
      <c r="G108" s="36">
        <f t="shared" si="17"/>
        <v>1.9203508438667196E-6</v>
      </c>
      <c r="H108" s="36">
        <f t="shared" si="21"/>
        <v>1.2479649156133277E-5</v>
      </c>
      <c r="I108" s="36">
        <f t="shared" si="22"/>
        <v>1.6320350843866718E-5</v>
      </c>
      <c r="J108" s="37">
        <f t="shared" si="18"/>
        <v>623.98245780666389</v>
      </c>
      <c r="K108" s="37">
        <f t="shared" si="19"/>
        <v>816.01754219333588</v>
      </c>
      <c r="L108" s="38" t="str">
        <f t="shared" si="23"/>
        <v>(0.0012%,  0.0016%)</v>
      </c>
      <c r="M108" s="38" t="str">
        <f t="shared" si="24"/>
        <v>(624,  816)</v>
      </c>
    </row>
    <row r="109" spans="1:13">
      <c r="A109" s="25"/>
      <c r="B109" s="33">
        <f t="shared" si="20"/>
        <v>100</v>
      </c>
      <c r="C109" s="34" t="s">
        <v>205</v>
      </c>
      <c r="D109" s="35">
        <v>215</v>
      </c>
      <c r="E109" s="36">
        <f t="shared" si="15"/>
        <v>4.3000000000000003E-6</v>
      </c>
      <c r="F109" s="36">
        <f t="shared" si="16"/>
        <v>1.4333333333333332E-5</v>
      </c>
      <c r="G109" s="36">
        <f t="shared" si="17"/>
        <v>1.9159004942308318E-6</v>
      </c>
      <c r="H109" s="36">
        <f t="shared" si="21"/>
        <v>1.2417432839102501E-5</v>
      </c>
      <c r="I109" s="36">
        <f t="shared" si="22"/>
        <v>1.6249233827564163E-5</v>
      </c>
      <c r="J109" s="37">
        <f t="shared" si="18"/>
        <v>620.87164195512503</v>
      </c>
      <c r="K109" s="37">
        <f t="shared" si="19"/>
        <v>812.46169137820812</v>
      </c>
      <c r="L109" s="38" t="str">
        <f t="shared" si="23"/>
        <v>(0.0012%,  0.0016%)</v>
      </c>
      <c r="M109" s="38" t="str">
        <f t="shared" si="24"/>
        <v>(621,  812)</v>
      </c>
    </row>
    <row r="110" spans="1:13">
      <c r="A110" s="25"/>
      <c r="B110" s="33">
        <f t="shared" si="20"/>
        <v>101</v>
      </c>
      <c r="C110" s="39" t="s">
        <v>94</v>
      </c>
      <c r="D110" s="35">
        <v>214</v>
      </c>
      <c r="E110" s="36">
        <f t="shared" si="15"/>
        <v>4.2799999999999997E-6</v>
      </c>
      <c r="F110" s="36">
        <f t="shared" si="16"/>
        <v>1.4266666666666663E-5</v>
      </c>
      <c r="G110" s="36">
        <f t="shared" si="17"/>
        <v>1.9114397824079752E-6</v>
      </c>
      <c r="H110" s="36">
        <f t="shared" si="21"/>
        <v>1.2355226884258688E-5</v>
      </c>
      <c r="I110" s="36">
        <f t="shared" si="22"/>
        <v>1.6178106449074639E-5</v>
      </c>
      <c r="J110" s="37">
        <f t="shared" si="18"/>
        <v>617.76134421293443</v>
      </c>
      <c r="K110" s="37">
        <f t="shared" si="19"/>
        <v>808.90532245373197</v>
      </c>
      <c r="L110" s="38" t="str">
        <f t="shared" si="23"/>
        <v>(0.0012%,  0.0016%)</v>
      </c>
      <c r="M110" s="38" t="str">
        <f t="shared" si="24"/>
        <v>(618,  809)</v>
      </c>
    </row>
    <row r="111" spans="1:13">
      <c r="A111" s="25"/>
      <c r="B111" s="33">
        <f t="shared" si="20"/>
        <v>102</v>
      </c>
      <c r="C111" s="39" t="s">
        <v>156</v>
      </c>
      <c r="D111" s="35">
        <v>211</v>
      </c>
      <c r="E111" s="36">
        <f t="shared" si="15"/>
        <v>4.2200000000000003E-6</v>
      </c>
      <c r="F111" s="36">
        <f t="shared" si="16"/>
        <v>1.4066666666666665E-5</v>
      </c>
      <c r="G111" s="36">
        <f t="shared" si="17"/>
        <v>1.8979947423654884E-6</v>
      </c>
      <c r="H111" s="36">
        <f t="shared" si="21"/>
        <v>1.2168671924301176E-5</v>
      </c>
      <c r="I111" s="36">
        <f t="shared" si="22"/>
        <v>1.5964661409032152E-5</v>
      </c>
      <c r="J111" s="37">
        <f t="shared" si="18"/>
        <v>608.43359621505886</v>
      </c>
      <c r="K111" s="37">
        <f t="shared" si="19"/>
        <v>798.23307045160766</v>
      </c>
      <c r="L111" s="38" t="str">
        <f t="shared" si="23"/>
        <v>(0.0012%,  0.0015%)</v>
      </c>
      <c r="M111" s="38" t="str">
        <f t="shared" si="24"/>
        <v>(608,  798)</v>
      </c>
    </row>
    <row r="112" spans="1:13">
      <c r="A112" s="25"/>
      <c r="B112" s="33">
        <f t="shared" si="20"/>
        <v>103</v>
      </c>
      <c r="C112" s="39" t="s">
        <v>95</v>
      </c>
      <c r="D112" s="35">
        <v>210</v>
      </c>
      <c r="E112" s="36">
        <f t="shared" si="15"/>
        <v>4.1999999999999996E-6</v>
      </c>
      <c r="F112" s="36">
        <f t="shared" si="16"/>
        <v>1.3999999999999996E-5</v>
      </c>
      <c r="G112" s="36">
        <f t="shared" si="17"/>
        <v>1.8934918460134066E-6</v>
      </c>
      <c r="H112" s="36">
        <f t="shared" si="21"/>
        <v>1.210650815398659E-5</v>
      </c>
      <c r="I112" s="36">
        <f t="shared" si="22"/>
        <v>1.5893491846013402E-5</v>
      </c>
      <c r="J112" s="37">
        <f t="shared" si="18"/>
        <v>605.3254076993295</v>
      </c>
      <c r="K112" s="37">
        <f t="shared" si="19"/>
        <v>794.67459230067016</v>
      </c>
      <c r="L112" s="38" t="str">
        <f t="shared" si="23"/>
        <v>(0.0012%,  0.0015%)</v>
      </c>
      <c r="M112" s="38" t="str">
        <f t="shared" si="24"/>
        <v>(605,  795)</v>
      </c>
    </row>
    <row r="113" spans="1:13">
      <c r="A113" s="25"/>
      <c r="B113" s="33">
        <f t="shared" si="20"/>
        <v>104</v>
      </c>
      <c r="C113" s="34" t="s">
        <v>206</v>
      </c>
      <c r="D113" s="35">
        <v>203</v>
      </c>
      <c r="E113" s="36">
        <f t="shared" si="15"/>
        <v>4.0600000000000001E-6</v>
      </c>
      <c r="F113" s="36">
        <f t="shared" si="16"/>
        <v>1.3533333333333331E-5</v>
      </c>
      <c r="G113" s="36">
        <f t="shared" si="17"/>
        <v>1.8616666214134735E-6</v>
      </c>
      <c r="H113" s="36">
        <f t="shared" si="21"/>
        <v>1.1671666711919858E-5</v>
      </c>
      <c r="I113" s="36">
        <f t="shared" si="22"/>
        <v>1.5394999954746805E-5</v>
      </c>
      <c r="J113" s="37">
        <f t="shared" si="18"/>
        <v>583.58333559599293</v>
      </c>
      <c r="K113" s="37">
        <f t="shared" si="19"/>
        <v>769.74999773734021</v>
      </c>
      <c r="L113" s="38" t="str">
        <f t="shared" si="23"/>
        <v>(0.0011%,  0.0015%)</v>
      </c>
      <c r="M113" s="38" t="str">
        <f t="shared" si="24"/>
        <v>(584,  770)</v>
      </c>
    </row>
    <row r="114" spans="1:13">
      <c r="A114" s="25"/>
      <c r="B114" s="33">
        <f t="shared" si="20"/>
        <v>105</v>
      </c>
      <c r="C114" s="39" t="s">
        <v>140</v>
      </c>
      <c r="D114" s="35">
        <v>202</v>
      </c>
      <c r="E114" s="36">
        <f t="shared" si="15"/>
        <v>4.0400000000000003E-6</v>
      </c>
      <c r="F114" s="36">
        <f t="shared" si="16"/>
        <v>1.3466666666666666E-5</v>
      </c>
      <c r="G114" s="36">
        <f t="shared" si="17"/>
        <v>1.85707563657109E-6</v>
      </c>
      <c r="H114" s="36">
        <f t="shared" si="21"/>
        <v>1.1609591030095575E-5</v>
      </c>
      <c r="I114" s="36">
        <f t="shared" si="22"/>
        <v>1.5323742303237756E-5</v>
      </c>
      <c r="J114" s="37">
        <f t="shared" si="18"/>
        <v>580.47955150477878</v>
      </c>
      <c r="K114" s="37">
        <f t="shared" si="19"/>
        <v>766.18711516188785</v>
      </c>
      <c r="L114" s="38" t="str">
        <f t="shared" si="23"/>
        <v>(0.0011%,  0.0015%)</v>
      </c>
      <c r="M114" s="38" t="str">
        <f t="shared" si="24"/>
        <v>(580,  766)</v>
      </c>
    </row>
    <row r="115" spans="1:13">
      <c r="A115" s="25"/>
      <c r="B115" s="33">
        <f t="shared" si="20"/>
        <v>106</v>
      </c>
      <c r="C115" s="39" t="s">
        <v>96</v>
      </c>
      <c r="D115" s="35">
        <v>199</v>
      </c>
      <c r="E115" s="36">
        <f t="shared" si="15"/>
        <v>3.98E-6</v>
      </c>
      <c r="F115" s="36">
        <f t="shared" si="16"/>
        <v>1.3266666666666664E-5</v>
      </c>
      <c r="G115" s="36">
        <f t="shared" si="17"/>
        <v>1.8432340703963741E-6</v>
      </c>
      <c r="H115" s="36">
        <f t="shared" si="21"/>
        <v>1.1423432596270291E-5</v>
      </c>
      <c r="I115" s="36">
        <f t="shared" si="22"/>
        <v>1.5109900737063038E-5</v>
      </c>
      <c r="J115" s="37">
        <f t="shared" si="18"/>
        <v>571.17162981351453</v>
      </c>
      <c r="K115" s="37">
        <f t="shared" si="19"/>
        <v>755.49503685315187</v>
      </c>
      <c r="L115" s="38" t="str">
        <f t="shared" si="23"/>
        <v>(0.0011%,  0.0015%)</v>
      </c>
      <c r="M115" s="38" t="str">
        <f t="shared" si="24"/>
        <v>(571,  755)</v>
      </c>
    </row>
    <row r="116" spans="1:13">
      <c r="A116" s="25"/>
      <c r="B116" s="33">
        <f t="shared" si="20"/>
        <v>107</v>
      </c>
      <c r="C116" s="39" t="s">
        <v>246</v>
      </c>
      <c r="D116" s="35">
        <v>199</v>
      </c>
      <c r="E116" s="36">
        <f t="shared" si="15"/>
        <v>3.98E-6</v>
      </c>
      <c r="F116" s="36">
        <f t="shared" si="16"/>
        <v>1.3266666666666664E-5</v>
      </c>
      <c r="G116" s="36">
        <f t="shared" si="17"/>
        <v>1.8432340703963741E-6</v>
      </c>
      <c r="H116" s="36">
        <f t="shared" si="21"/>
        <v>1.1423432596270291E-5</v>
      </c>
      <c r="I116" s="36">
        <f t="shared" si="22"/>
        <v>1.5109900737063038E-5</v>
      </c>
      <c r="J116" s="37">
        <f t="shared" si="18"/>
        <v>571.17162981351453</v>
      </c>
      <c r="K116" s="37">
        <f t="shared" si="19"/>
        <v>755.49503685315187</v>
      </c>
      <c r="L116" s="38" t="str">
        <f t="shared" si="23"/>
        <v>(0.0011%,  0.0015%)</v>
      </c>
      <c r="M116" s="38" t="str">
        <f t="shared" si="24"/>
        <v>(571,  755)</v>
      </c>
    </row>
    <row r="117" spans="1:13">
      <c r="A117" s="25"/>
      <c r="B117" s="33">
        <f t="shared" si="20"/>
        <v>108</v>
      </c>
      <c r="C117" s="34" t="s">
        <v>207</v>
      </c>
      <c r="D117" s="35">
        <v>198</v>
      </c>
      <c r="E117" s="36">
        <f t="shared" si="15"/>
        <v>3.9600000000000002E-6</v>
      </c>
      <c r="F117" s="36">
        <f t="shared" si="16"/>
        <v>1.3199999999999999E-5</v>
      </c>
      <c r="G117" s="36">
        <f t="shared" si="17"/>
        <v>1.838597057493884E-6</v>
      </c>
      <c r="H117" s="36">
        <f t="shared" si="21"/>
        <v>1.1361402942506115E-5</v>
      </c>
      <c r="I117" s="36">
        <f t="shared" si="22"/>
        <v>1.5038597057493883E-5</v>
      </c>
      <c r="J117" s="37">
        <f t="shared" si="18"/>
        <v>568.07014712530577</v>
      </c>
      <c r="K117" s="37">
        <f t="shared" si="19"/>
        <v>751.92985287469412</v>
      </c>
      <c r="L117" s="38" t="str">
        <f t="shared" si="23"/>
        <v>(0.0011%,  0.0015%)</v>
      </c>
      <c r="M117" s="38" t="str">
        <f t="shared" si="24"/>
        <v>(568,  752)</v>
      </c>
    </row>
    <row r="118" spans="1:13">
      <c r="A118" s="25"/>
      <c r="B118" s="33">
        <f t="shared" si="20"/>
        <v>109</v>
      </c>
      <c r="C118" s="34" t="s">
        <v>208</v>
      </c>
      <c r="D118" s="35">
        <v>191</v>
      </c>
      <c r="E118" s="36">
        <f t="shared" si="15"/>
        <v>3.8199999999999998E-6</v>
      </c>
      <c r="F118" s="36">
        <f t="shared" si="16"/>
        <v>1.2733333333333331E-5</v>
      </c>
      <c r="G118" s="36">
        <f t="shared" si="17"/>
        <v>1.8058045816122192E-6</v>
      </c>
      <c r="H118" s="36">
        <f t="shared" si="21"/>
        <v>1.0927528751721112E-5</v>
      </c>
      <c r="I118" s="36">
        <f t="shared" si="22"/>
        <v>1.4539137914945549E-5</v>
      </c>
      <c r="J118" s="37">
        <f t="shared" si="18"/>
        <v>546.37643758605554</v>
      </c>
      <c r="K118" s="37">
        <f t="shared" si="19"/>
        <v>726.95689574727749</v>
      </c>
      <c r="L118" s="38" t="str">
        <f t="shared" si="23"/>
        <v>(0.0010%,  0.0014%)</v>
      </c>
      <c r="M118" s="38" t="str">
        <f t="shared" si="24"/>
        <v>(546,  727)</v>
      </c>
    </row>
    <row r="119" spans="1:13">
      <c r="A119" s="25"/>
      <c r="B119" s="33">
        <f t="shared" si="20"/>
        <v>110</v>
      </c>
      <c r="C119" s="39" t="s">
        <v>126</v>
      </c>
      <c r="D119" s="35">
        <v>188</v>
      </c>
      <c r="E119" s="36">
        <f t="shared" si="15"/>
        <v>3.76E-6</v>
      </c>
      <c r="F119" s="36">
        <f t="shared" si="16"/>
        <v>1.2533333333333331E-5</v>
      </c>
      <c r="G119" s="36">
        <f t="shared" si="17"/>
        <v>1.7915669203727466E-6</v>
      </c>
      <c r="H119" s="36">
        <f t="shared" si="21"/>
        <v>1.0741766412960584E-5</v>
      </c>
      <c r="I119" s="36">
        <f t="shared" si="22"/>
        <v>1.4324900253706077E-5</v>
      </c>
      <c r="J119" s="37">
        <f t="shared" si="18"/>
        <v>537.08832064802925</v>
      </c>
      <c r="K119" s="37">
        <f t="shared" si="19"/>
        <v>716.24501268530389</v>
      </c>
      <c r="L119" s="38" t="str">
        <f t="shared" si="23"/>
        <v>(0.0010%,  0.0014%)</v>
      </c>
      <c r="M119" s="38" t="str">
        <f t="shared" si="24"/>
        <v>(537,  716)</v>
      </c>
    </row>
    <row r="120" spans="1:13">
      <c r="A120" s="25"/>
      <c r="B120" s="33">
        <f t="shared" si="20"/>
        <v>111</v>
      </c>
      <c r="C120" s="39" t="s">
        <v>178</v>
      </c>
      <c r="D120" s="35">
        <v>187</v>
      </c>
      <c r="E120" s="36">
        <f t="shared" si="15"/>
        <v>3.7400000000000002E-6</v>
      </c>
      <c r="F120" s="36">
        <f t="shared" si="16"/>
        <v>1.2466666666666665E-5</v>
      </c>
      <c r="G120" s="36">
        <f t="shared" si="17"/>
        <v>1.7867958212085818E-6</v>
      </c>
      <c r="H120" s="36">
        <f t="shared" si="21"/>
        <v>1.0679870845458083E-5</v>
      </c>
      <c r="I120" s="36">
        <f t="shared" si="22"/>
        <v>1.4253462487875248E-5</v>
      </c>
      <c r="J120" s="37">
        <f t="shared" si="18"/>
        <v>533.99354227290416</v>
      </c>
      <c r="K120" s="37">
        <f t="shared" si="19"/>
        <v>712.67312439376235</v>
      </c>
      <c r="L120" s="38" t="str">
        <f t="shared" si="23"/>
        <v>(0.0010%,  0.0014%)</v>
      </c>
      <c r="M120" s="38" t="str">
        <f t="shared" si="24"/>
        <v>(534,  713)</v>
      </c>
    </row>
    <row r="121" spans="1:13">
      <c r="A121" s="25"/>
      <c r="B121" s="33">
        <f t="shared" si="20"/>
        <v>112</v>
      </c>
      <c r="C121" s="39" t="s">
        <v>47</v>
      </c>
      <c r="D121" s="35">
        <v>186</v>
      </c>
      <c r="E121" s="36">
        <f t="shared" si="15"/>
        <v>3.72E-6</v>
      </c>
      <c r="F121" s="36">
        <f t="shared" si="16"/>
        <v>1.2399999999999998E-5</v>
      </c>
      <c r="G121" s="36">
        <f t="shared" si="17"/>
        <v>1.7820119474702158E-6</v>
      </c>
      <c r="H121" s="36">
        <f t="shared" si="21"/>
        <v>1.0617988052529783E-5</v>
      </c>
      <c r="I121" s="36">
        <f t="shared" si="22"/>
        <v>1.4182011947470214E-5</v>
      </c>
      <c r="J121" s="37">
        <f t="shared" si="18"/>
        <v>530.89940262648918</v>
      </c>
      <c r="K121" s="37">
        <f t="shared" si="19"/>
        <v>709.10059737351071</v>
      </c>
      <c r="L121" s="38" t="str">
        <f t="shared" si="23"/>
        <v>(0.0010%,  0.0014%)</v>
      </c>
      <c r="M121" s="38" t="str">
        <f t="shared" si="24"/>
        <v>(531,  709)</v>
      </c>
    </row>
    <row r="122" spans="1:13">
      <c r="A122" s="25"/>
      <c r="B122" s="33">
        <f t="shared" si="20"/>
        <v>113</v>
      </c>
      <c r="C122" s="34" t="s">
        <v>185</v>
      </c>
      <c r="D122" s="35">
        <v>183</v>
      </c>
      <c r="E122" s="36">
        <f t="shared" si="15"/>
        <v>3.6600000000000001E-6</v>
      </c>
      <c r="F122" s="36">
        <f t="shared" si="16"/>
        <v>1.2199999999999998E-5</v>
      </c>
      <c r="G122" s="36">
        <f t="shared" si="17"/>
        <v>1.7675826402130385E-6</v>
      </c>
      <c r="H122" s="36">
        <f t="shared" si="21"/>
        <v>1.043241735978696E-5</v>
      </c>
      <c r="I122" s="36">
        <f t="shared" si="22"/>
        <v>1.3967582640213037E-5</v>
      </c>
      <c r="J122" s="37">
        <f t="shared" si="18"/>
        <v>521.62086798934797</v>
      </c>
      <c r="K122" s="37">
        <f t="shared" si="19"/>
        <v>698.3791320106518</v>
      </c>
      <c r="L122" s="38" t="str">
        <f t="shared" si="23"/>
        <v>(0.0010%,  0.0013%)</v>
      </c>
      <c r="M122" s="38" t="str">
        <f t="shared" si="24"/>
        <v>(522,  698)</v>
      </c>
    </row>
    <row r="123" spans="1:13">
      <c r="A123" s="25"/>
      <c r="B123" s="33">
        <f t="shared" si="20"/>
        <v>114</v>
      </c>
      <c r="C123" s="34" t="s">
        <v>137</v>
      </c>
      <c r="D123" s="35">
        <v>181</v>
      </c>
      <c r="E123" s="36">
        <f t="shared" si="15"/>
        <v>3.6200000000000001E-6</v>
      </c>
      <c r="F123" s="36">
        <f t="shared" si="16"/>
        <v>1.2066666666666666E-5</v>
      </c>
      <c r="G123" s="36">
        <f t="shared" si="17"/>
        <v>1.7578973001774022E-6</v>
      </c>
      <c r="H123" s="36">
        <f t="shared" si="21"/>
        <v>1.0308769366489263E-5</v>
      </c>
      <c r="I123" s="36">
        <f t="shared" si="22"/>
        <v>1.3824563966844069E-5</v>
      </c>
      <c r="J123" s="37">
        <f t="shared" si="18"/>
        <v>515.43846832446309</v>
      </c>
      <c r="K123" s="37">
        <f t="shared" si="19"/>
        <v>691.22819834220343</v>
      </c>
      <c r="L123" s="38" t="str">
        <f t="shared" si="23"/>
        <v>(0.0010%,  0.0013%)</v>
      </c>
      <c r="M123" s="38" t="str">
        <f t="shared" si="24"/>
        <v>(515,  691)</v>
      </c>
    </row>
    <row r="124" spans="1:13">
      <c r="A124" s="25"/>
      <c r="B124" s="33">
        <f t="shared" si="20"/>
        <v>115</v>
      </c>
      <c r="C124" s="34" t="s">
        <v>206</v>
      </c>
      <c r="D124" s="35">
        <v>180</v>
      </c>
      <c r="E124" s="36">
        <f t="shared" si="15"/>
        <v>3.5999999999999998E-6</v>
      </c>
      <c r="F124" s="36">
        <f t="shared" si="16"/>
        <v>1.1999999999999997E-5</v>
      </c>
      <c r="G124" s="36">
        <f t="shared" si="17"/>
        <v>1.7530345628511207E-6</v>
      </c>
      <c r="H124" s="36">
        <f t="shared" si="21"/>
        <v>1.0246965437148876E-5</v>
      </c>
      <c r="I124" s="36">
        <f t="shared" si="22"/>
        <v>1.3753034562851118E-5</v>
      </c>
      <c r="J124" s="37">
        <f t="shared" si="18"/>
        <v>512.34827185744382</v>
      </c>
      <c r="K124" s="37">
        <f t="shared" si="19"/>
        <v>687.65172814255595</v>
      </c>
      <c r="L124" s="38" t="str">
        <f t="shared" si="23"/>
        <v>(0.0010%,  0.0013%)</v>
      </c>
      <c r="M124" s="38" t="str">
        <f t="shared" si="24"/>
        <v>(512,  688)</v>
      </c>
    </row>
    <row r="125" spans="1:13">
      <c r="A125" s="25"/>
      <c r="B125" s="33">
        <f t="shared" si="20"/>
        <v>116</v>
      </c>
      <c r="C125" s="34" t="s">
        <v>209</v>
      </c>
      <c r="D125" s="35">
        <v>178</v>
      </c>
      <c r="E125" s="36">
        <f t="shared" si="15"/>
        <v>3.5599999999999998E-6</v>
      </c>
      <c r="F125" s="36">
        <f t="shared" si="16"/>
        <v>1.1866666666666664E-5</v>
      </c>
      <c r="G125" s="36">
        <f t="shared" si="17"/>
        <v>1.7432683938167993E-6</v>
      </c>
      <c r="H125" s="36">
        <f t="shared" si="21"/>
        <v>1.0123398272849865E-5</v>
      </c>
      <c r="I125" s="36">
        <f t="shared" si="22"/>
        <v>1.3609935060483464E-5</v>
      </c>
      <c r="J125" s="37">
        <f t="shared" si="18"/>
        <v>506.16991364249321</v>
      </c>
      <c r="K125" s="37">
        <f t="shared" si="19"/>
        <v>680.49675302417324</v>
      </c>
      <c r="L125" s="38" t="str">
        <f t="shared" si="23"/>
        <v>(0.0010%,  0.0013%)</v>
      </c>
      <c r="M125" s="38" t="str">
        <f t="shared" si="24"/>
        <v>(506,  680)</v>
      </c>
    </row>
    <row r="126" spans="1:13">
      <c r="A126" s="25"/>
      <c r="B126" s="33">
        <f t="shared" si="20"/>
        <v>117</v>
      </c>
      <c r="C126" s="34" t="s">
        <v>210</v>
      </c>
      <c r="D126" s="35">
        <v>177</v>
      </c>
      <c r="E126" s="36">
        <f t="shared" si="15"/>
        <v>3.54E-6</v>
      </c>
      <c r="F126" s="36">
        <f t="shared" si="16"/>
        <v>1.1799999999999999E-5</v>
      </c>
      <c r="G126" s="36">
        <f t="shared" si="17"/>
        <v>1.7383647334868953E-6</v>
      </c>
      <c r="H126" s="36">
        <f t="shared" si="21"/>
        <v>1.0061635266513104E-5</v>
      </c>
      <c r="I126" s="36">
        <f t="shared" si="22"/>
        <v>1.3538364733486894E-5</v>
      </c>
      <c r="J126" s="37">
        <f t="shared" si="18"/>
        <v>503.08176332565517</v>
      </c>
      <c r="K126" s="37">
        <f t="shared" si="19"/>
        <v>676.91823667434471</v>
      </c>
      <c r="L126" s="38" t="str">
        <f t="shared" si="23"/>
        <v>(0.0010%,  0.0013%)</v>
      </c>
      <c r="M126" s="38" t="str">
        <f t="shared" si="24"/>
        <v>(503,  677)</v>
      </c>
    </row>
    <row r="127" spans="1:13">
      <c r="A127" s="25"/>
      <c r="B127" s="33">
        <f t="shared" si="20"/>
        <v>118</v>
      </c>
      <c r="C127" s="39" t="s">
        <v>127</v>
      </c>
      <c r="D127" s="35">
        <v>173</v>
      </c>
      <c r="E127" s="36">
        <f t="shared" si="15"/>
        <v>3.4599999999999999E-6</v>
      </c>
      <c r="F127" s="36">
        <f t="shared" si="16"/>
        <v>1.1533333333333332E-5</v>
      </c>
      <c r="G127" s="36">
        <f t="shared" si="17"/>
        <v>1.7186101765287584E-6</v>
      </c>
      <c r="H127" s="36">
        <f t="shared" si="21"/>
        <v>9.8147231568045728E-6</v>
      </c>
      <c r="I127" s="36">
        <f t="shared" si="22"/>
        <v>1.3251943509862091E-5</v>
      </c>
      <c r="J127" s="37">
        <f t="shared" si="18"/>
        <v>490.73615784022866</v>
      </c>
      <c r="K127" s="37">
        <f t="shared" si="19"/>
        <v>662.5971754931046</v>
      </c>
      <c r="L127" s="38" t="str">
        <f t="shared" si="23"/>
        <v>(0.0009%,  0.0013%)</v>
      </c>
      <c r="M127" s="38" t="str">
        <f t="shared" si="24"/>
        <v>(491,  663)</v>
      </c>
    </row>
    <row r="128" spans="1:13">
      <c r="A128" s="25"/>
      <c r="B128" s="33">
        <f t="shared" si="20"/>
        <v>119</v>
      </c>
      <c r="C128" s="39" t="s">
        <v>247</v>
      </c>
      <c r="D128" s="35">
        <v>171</v>
      </c>
      <c r="E128" s="36">
        <f t="shared" si="15"/>
        <v>3.4199999999999999E-6</v>
      </c>
      <c r="F128" s="36">
        <f t="shared" si="16"/>
        <v>1.1399999999999998E-5</v>
      </c>
      <c r="G128" s="36">
        <f t="shared" si="17"/>
        <v>1.708647248945291E-6</v>
      </c>
      <c r="H128" s="36">
        <f t="shared" si="21"/>
        <v>9.6913527510547059E-6</v>
      </c>
      <c r="I128" s="36">
        <f t="shared" si="22"/>
        <v>1.3108647248945289E-5</v>
      </c>
      <c r="J128" s="37">
        <f t="shared" si="18"/>
        <v>484.56763755273528</v>
      </c>
      <c r="K128" s="37">
        <f t="shared" si="19"/>
        <v>655.4323624472645</v>
      </c>
      <c r="L128" s="38" t="str">
        <f t="shared" si="23"/>
        <v>(0.0009%,  0.0013%)</v>
      </c>
      <c r="M128" s="38" t="str">
        <f t="shared" si="24"/>
        <v>(485,  655)</v>
      </c>
    </row>
    <row r="129" spans="1:13">
      <c r="A129" s="25"/>
      <c r="B129" s="33">
        <f t="shared" si="20"/>
        <v>120</v>
      </c>
      <c r="C129" s="34" t="s">
        <v>211</v>
      </c>
      <c r="D129" s="35">
        <v>170</v>
      </c>
      <c r="E129" s="36">
        <f t="shared" si="15"/>
        <v>3.4000000000000001E-6</v>
      </c>
      <c r="F129" s="36">
        <f t="shared" si="16"/>
        <v>1.1333333333333332E-5</v>
      </c>
      <c r="G129" s="36">
        <f t="shared" si="17"/>
        <v>1.7036439355521836E-6</v>
      </c>
      <c r="H129" s="36">
        <f t="shared" si="21"/>
        <v>9.629689397781148E-6</v>
      </c>
      <c r="I129" s="36">
        <f t="shared" si="22"/>
        <v>1.3036977268885516E-5</v>
      </c>
      <c r="J129" s="37">
        <f t="shared" si="18"/>
        <v>481.48446988905738</v>
      </c>
      <c r="K129" s="37">
        <f t="shared" si="19"/>
        <v>651.84886344427582</v>
      </c>
      <c r="L129" s="38" t="str">
        <f t="shared" si="23"/>
        <v>(0.0009%,  0.0013%)</v>
      </c>
      <c r="M129" s="38" t="str">
        <f t="shared" si="24"/>
        <v>(481,  652)</v>
      </c>
    </row>
    <row r="130" spans="1:13">
      <c r="A130" s="25"/>
      <c r="B130" s="33">
        <f t="shared" si="20"/>
        <v>121</v>
      </c>
      <c r="C130" s="39" t="s">
        <v>157</v>
      </c>
      <c r="D130" s="35">
        <v>169</v>
      </c>
      <c r="E130" s="36">
        <f t="shared" si="15"/>
        <v>3.3799999999999998E-6</v>
      </c>
      <c r="F130" s="36">
        <f t="shared" si="16"/>
        <v>1.1266666666666665E-5</v>
      </c>
      <c r="G130" s="36">
        <f t="shared" si="17"/>
        <v>1.6986258842613736E-6</v>
      </c>
      <c r="H130" s="36">
        <f t="shared" si="21"/>
        <v>9.5680407824052922E-6</v>
      </c>
      <c r="I130" s="36">
        <f t="shared" si="22"/>
        <v>1.2965292550928038E-5</v>
      </c>
      <c r="J130" s="37">
        <f t="shared" si="18"/>
        <v>478.40203912026459</v>
      </c>
      <c r="K130" s="37">
        <f t="shared" si="19"/>
        <v>648.26462754640193</v>
      </c>
      <c r="L130" s="38" t="str">
        <f t="shared" si="23"/>
        <v>(0.0009%,  0.0012%)</v>
      </c>
      <c r="M130" s="38" t="str">
        <f t="shared" si="24"/>
        <v>(478,  648)</v>
      </c>
    </row>
    <row r="131" spans="1:13">
      <c r="A131" s="25"/>
      <c r="B131" s="33">
        <f t="shared" si="20"/>
        <v>122</v>
      </c>
      <c r="C131" s="34" t="s">
        <v>212</v>
      </c>
      <c r="D131" s="35">
        <v>167</v>
      </c>
      <c r="E131" s="36">
        <f t="shared" si="15"/>
        <v>3.3400000000000002E-6</v>
      </c>
      <c r="F131" s="36">
        <f t="shared" si="16"/>
        <v>1.1133333333333332E-5</v>
      </c>
      <c r="G131" s="36">
        <f t="shared" si="17"/>
        <v>1.6885450420203412E-6</v>
      </c>
      <c r="H131" s="36">
        <f t="shared" si="21"/>
        <v>9.4447882913129911E-6</v>
      </c>
      <c r="I131" s="36">
        <f t="shared" si="22"/>
        <v>1.2821878375353674E-5</v>
      </c>
      <c r="J131" s="37">
        <f t="shared" si="18"/>
        <v>472.23941456564955</v>
      </c>
      <c r="K131" s="37">
        <f t="shared" si="19"/>
        <v>641.0939187676837</v>
      </c>
      <c r="L131" s="38" t="str">
        <f t="shared" si="23"/>
        <v>(0.0009%,  0.0012%)</v>
      </c>
      <c r="M131" s="38" t="str">
        <f t="shared" si="24"/>
        <v>(472,  641)</v>
      </c>
    </row>
    <row r="132" spans="1:13">
      <c r="A132" s="25"/>
      <c r="B132" s="33">
        <f t="shared" si="20"/>
        <v>123</v>
      </c>
      <c r="C132" s="39" t="s">
        <v>97</v>
      </c>
      <c r="D132" s="35">
        <v>164</v>
      </c>
      <c r="E132" s="36">
        <f t="shared" si="15"/>
        <v>3.2799999999999999E-6</v>
      </c>
      <c r="F132" s="36">
        <f t="shared" si="16"/>
        <v>1.0933333333333331E-5</v>
      </c>
      <c r="G132" s="36">
        <f t="shared" si="17"/>
        <v>1.6733099050180267E-6</v>
      </c>
      <c r="H132" s="36">
        <f t="shared" si="21"/>
        <v>9.2600234283153039E-6</v>
      </c>
      <c r="I132" s="36">
        <f t="shared" si="22"/>
        <v>1.2606643238351358E-5</v>
      </c>
      <c r="J132" s="37">
        <f t="shared" si="18"/>
        <v>463.00117141576521</v>
      </c>
      <c r="K132" s="37">
        <f t="shared" si="19"/>
        <v>630.33216191756787</v>
      </c>
      <c r="L132" s="38" t="str">
        <f t="shared" si="23"/>
        <v>(0.0009%,  0.0012%)</v>
      </c>
      <c r="M132" s="38" t="str">
        <f t="shared" si="24"/>
        <v>(463,  630)</v>
      </c>
    </row>
    <row r="133" spans="1:13">
      <c r="A133" s="25"/>
      <c r="B133" s="33">
        <f t="shared" si="20"/>
        <v>124</v>
      </c>
      <c r="C133" s="39" t="s">
        <v>48</v>
      </c>
      <c r="D133" s="35">
        <v>164</v>
      </c>
      <c r="E133" s="36">
        <f t="shared" si="15"/>
        <v>3.2799999999999999E-6</v>
      </c>
      <c r="F133" s="36">
        <f t="shared" si="16"/>
        <v>1.0933333333333331E-5</v>
      </c>
      <c r="G133" s="36">
        <f t="shared" si="17"/>
        <v>1.6733099050180267E-6</v>
      </c>
      <c r="H133" s="36">
        <f t="shared" si="21"/>
        <v>9.2600234283153039E-6</v>
      </c>
      <c r="I133" s="36">
        <f t="shared" si="22"/>
        <v>1.2606643238351358E-5</v>
      </c>
      <c r="J133" s="37">
        <f t="shared" si="18"/>
        <v>463.00117141576521</v>
      </c>
      <c r="K133" s="37">
        <f t="shared" si="19"/>
        <v>630.33216191756787</v>
      </c>
      <c r="L133" s="38" t="str">
        <f t="shared" si="23"/>
        <v>(0.0009%,  0.0012%)</v>
      </c>
      <c r="M133" s="38" t="str">
        <f t="shared" si="24"/>
        <v>(463,  630)</v>
      </c>
    </row>
    <row r="134" spans="1:13">
      <c r="A134" s="25"/>
      <c r="B134" s="33">
        <f t="shared" si="20"/>
        <v>125</v>
      </c>
      <c r="C134" s="39" t="s">
        <v>229</v>
      </c>
      <c r="D134" s="35">
        <v>163</v>
      </c>
      <c r="E134" s="36">
        <f t="shared" si="15"/>
        <v>3.2600000000000001E-6</v>
      </c>
      <c r="F134" s="36">
        <f t="shared" si="16"/>
        <v>1.0866666666666665E-5</v>
      </c>
      <c r="G134" s="36">
        <f t="shared" si="17"/>
        <v>1.6682006054764276E-6</v>
      </c>
      <c r="H134" s="36">
        <f t="shared" si="21"/>
        <v>9.1984660611902382E-6</v>
      </c>
      <c r="I134" s="36">
        <f t="shared" si="22"/>
        <v>1.2534867272143093E-5</v>
      </c>
      <c r="J134" s="37">
        <f t="shared" si="18"/>
        <v>459.92330305951191</v>
      </c>
      <c r="K134" s="37">
        <f t="shared" si="19"/>
        <v>626.74336360715461</v>
      </c>
      <c r="L134" s="38" t="str">
        <f t="shared" si="23"/>
        <v>(0.0009%,  0.0012%)</v>
      </c>
      <c r="M134" s="38" t="str">
        <f t="shared" si="24"/>
        <v>(460,  627)</v>
      </c>
    </row>
    <row r="135" spans="1:13">
      <c r="A135" s="25"/>
      <c r="B135" s="33">
        <f t="shared" si="20"/>
        <v>126</v>
      </c>
      <c r="C135" s="39" t="s">
        <v>125</v>
      </c>
      <c r="D135" s="35">
        <v>163</v>
      </c>
      <c r="E135" s="36">
        <f t="shared" si="15"/>
        <v>3.2600000000000001E-6</v>
      </c>
      <c r="F135" s="36">
        <f t="shared" si="16"/>
        <v>1.0866666666666665E-5</v>
      </c>
      <c r="G135" s="36">
        <f t="shared" si="17"/>
        <v>1.6682006054764276E-6</v>
      </c>
      <c r="H135" s="36">
        <f t="shared" si="21"/>
        <v>9.1984660611902382E-6</v>
      </c>
      <c r="I135" s="36">
        <f t="shared" si="22"/>
        <v>1.2534867272143093E-5</v>
      </c>
      <c r="J135" s="37">
        <f t="shared" si="18"/>
        <v>459.92330305951191</v>
      </c>
      <c r="K135" s="37">
        <f t="shared" si="19"/>
        <v>626.74336360715461</v>
      </c>
      <c r="L135" s="38" t="str">
        <f t="shared" si="23"/>
        <v>(0.0009%,  0.0012%)</v>
      </c>
      <c r="M135" s="38" t="str">
        <f t="shared" si="24"/>
        <v>(460,  627)</v>
      </c>
    </row>
    <row r="136" spans="1:13">
      <c r="A136" s="25"/>
      <c r="B136" s="33">
        <f t="shared" si="20"/>
        <v>127</v>
      </c>
      <c r="C136" s="39" t="s">
        <v>49</v>
      </c>
      <c r="D136" s="35">
        <v>162</v>
      </c>
      <c r="E136" s="36">
        <f t="shared" si="15"/>
        <v>3.2399999999999999E-6</v>
      </c>
      <c r="F136" s="36">
        <f t="shared" si="16"/>
        <v>1.0799999999999998E-5</v>
      </c>
      <c r="G136" s="36">
        <f t="shared" si="17"/>
        <v>1.6630756085385836E-6</v>
      </c>
      <c r="H136" s="36">
        <f t="shared" si="21"/>
        <v>9.1369243914614142E-6</v>
      </c>
      <c r="I136" s="36">
        <f t="shared" si="22"/>
        <v>1.2463075608538582E-5</v>
      </c>
      <c r="J136" s="37">
        <f t="shared" si="18"/>
        <v>456.8462195730707</v>
      </c>
      <c r="K136" s="37">
        <f t="shared" si="19"/>
        <v>623.15378042692907</v>
      </c>
      <c r="L136" s="38" t="str">
        <f t="shared" si="23"/>
        <v>(0.0009%,  0.0012%)</v>
      </c>
      <c r="M136" s="38" t="str">
        <f t="shared" si="24"/>
        <v>(457,  623)</v>
      </c>
    </row>
    <row r="137" spans="1:13">
      <c r="A137" s="25"/>
      <c r="B137" s="33">
        <f t="shared" si="20"/>
        <v>128</v>
      </c>
      <c r="C137" s="39" t="s">
        <v>235</v>
      </c>
      <c r="D137" s="35">
        <v>161</v>
      </c>
      <c r="E137" s="36">
        <f t="shared" si="15"/>
        <v>3.2200000000000001E-6</v>
      </c>
      <c r="F137" s="36">
        <f t="shared" si="16"/>
        <v>1.0733333333333333E-5</v>
      </c>
      <c r="G137" s="36">
        <f t="shared" si="17"/>
        <v>1.6579347686334408E-6</v>
      </c>
      <c r="H137" s="36">
        <f t="shared" si="21"/>
        <v>9.0753985646998921E-6</v>
      </c>
      <c r="I137" s="36">
        <f t="shared" si="22"/>
        <v>1.2391268101966773E-5</v>
      </c>
      <c r="J137" s="37">
        <f t="shared" si="18"/>
        <v>453.76992823499461</v>
      </c>
      <c r="K137" s="37">
        <f t="shared" si="19"/>
        <v>619.56340509833865</v>
      </c>
      <c r="L137" s="38" t="str">
        <f t="shared" si="23"/>
        <v>(0.0009%,  0.0012%)</v>
      </c>
      <c r="M137" s="38" t="str">
        <f t="shared" si="24"/>
        <v>(454,  620)</v>
      </c>
    </row>
    <row r="138" spans="1:13">
      <c r="A138" s="25"/>
      <c r="B138" s="33">
        <f t="shared" si="20"/>
        <v>129</v>
      </c>
      <c r="C138" s="39" t="s">
        <v>50</v>
      </c>
      <c r="D138" s="35">
        <v>161</v>
      </c>
      <c r="E138" s="36">
        <f t="shared" ref="E138:E201" si="25">D138/$F$4</f>
        <v>3.2200000000000001E-6</v>
      </c>
      <c r="F138" s="36">
        <f t="shared" ref="F138:F201" si="26">E138/(1-$F$5)</f>
        <v>1.0733333333333333E-5</v>
      </c>
      <c r="G138" s="36">
        <f t="shared" ref="G138:G201" si="27">((F138*(1-F138)/($F$4*(1-$F$5)))^0.5)*NORMSINV((1+$F$6)/2)</f>
        <v>1.6579347686334408E-6</v>
      </c>
      <c r="H138" s="36">
        <f t="shared" si="21"/>
        <v>9.0753985646998921E-6</v>
      </c>
      <c r="I138" s="36">
        <f t="shared" si="22"/>
        <v>1.2391268101966773E-5</v>
      </c>
      <c r="J138" s="37">
        <f t="shared" si="18"/>
        <v>453.76992823499461</v>
      </c>
      <c r="K138" s="37">
        <f t="shared" si="19"/>
        <v>619.56340509833865</v>
      </c>
      <c r="L138" s="38" t="str">
        <f t="shared" si="23"/>
        <v>(0.0009%,  0.0012%)</v>
      </c>
      <c r="M138" s="38" t="str">
        <f t="shared" si="24"/>
        <v>(454,  620)</v>
      </c>
    </row>
    <row r="139" spans="1:13">
      <c r="A139" s="25"/>
      <c r="B139" s="33">
        <f t="shared" si="20"/>
        <v>130</v>
      </c>
      <c r="C139" s="34" t="s">
        <v>147</v>
      </c>
      <c r="D139" s="35">
        <v>160</v>
      </c>
      <c r="E139" s="36">
        <f t="shared" si="25"/>
        <v>3.1999999999999999E-6</v>
      </c>
      <c r="F139" s="36">
        <f t="shared" si="26"/>
        <v>1.0666666666666664E-5</v>
      </c>
      <c r="G139" s="36">
        <f t="shared" si="27"/>
        <v>1.652777937925976E-6</v>
      </c>
      <c r="H139" s="36">
        <f t="shared" si="21"/>
        <v>9.0138887287406888E-6</v>
      </c>
      <c r="I139" s="36">
        <f t="shared" si="22"/>
        <v>1.2319444604592639E-5</v>
      </c>
      <c r="J139" s="37">
        <f t="shared" ref="J139:J202" si="28">H139*$F$4</f>
        <v>450.69443643703443</v>
      </c>
      <c r="K139" s="37">
        <f t="shared" ref="K139:K202" si="29">I139*$F$4</f>
        <v>615.97223022963192</v>
      </c>
      <c r="L139" s="38" t="str">
        <f t="shared" si="23"/>
        <v>(0.0009%,  0.0012%)</v>
      </c>
      <c r="M139" s="38" t="str">
        <f t="shared" si="24"/>
        <v>(451,  616)</v>
      </c>
    </row>
    <row r="140" spans="1:13">
      <c r="A140" s="25"/>
      <c r="B140" s="33">
        <f t="shared" si="20"/>
        <v>131</v>
      </c>
      <c r="C140" s="34" t="s">
        <v>147</v>
      </c>
      <c r="D140" s="35">
        <v>160</v>
      </c>
      <c r="E140" s="36">
        <f t="shared" si="25"/>
        <v>3.1999999999999999E-6</v>
      </c>
      <c r="F140" s="36">
        <f t="shared" si="26"/>
        <v>1.0666666666666664E-5</v>
      </c>
      <c r="G140" s="36">
        <f t="shared" si="27"/>
        <v>1.652777937925976E-6</v>
      </c>
      <c r="H140" s="36">
        <f t="shared" si="21"/>
        <v>9.0138887287406888E-6</v>
      </c>
      <c r="I140" s="36">
        <f t="shared" si="22"/>
        <v>1.2319444604592639E-5</v>
      </c>
      <c r="J140" s="37">
        <f t="shared" si="28"/>
        <v>450.69443643703443</v>
      </c>
      <c r="K140" s="37">
        <f t="shared" si="29"/>
        <v>615.97223022963192</v>
      </c>
      <c r="L140" s="38" t="str">
        <f t="shared" si="23"/>
        <v>(0.0009%,  0.0012%)</v>
      </c>
      <c r="M140" s="38" t="str">
        <f t="shared" si="24"/>
        <v>(451,  616)</v>
      </c>
    </row>
    <row r="141" spans="1:13">
      <c r="A141" s="25"/>
      <c r="B141" s="33">
        <f t="shared" si="20"/>
        <v>132</v>
      </c>
      <c r="C141" s="34" t="s">
        <v>211</v>
      </c>
      <c r="D141" s="35">
        <v>157</v>
      </c>
      <c r="E141" s="36">
        <f t="shared" si="25"/>
        <v>3.14E-6</v>
      </c>
      <c r="F141" s="36">
        <f t="shared" si="26"/>
        <v>1.0466666666666666E-5</v>
      </c>
      <c r="G141" s="36">
        <f t="shared" si="27"/>
        <v>1.637209987628338E-6</v>
      </c>
      <c r="H141" s="36">
        <f t="shared" si="21"/>
        <v>8.8294566790383282E-6</v>
      </c>
      <c r="I141" s="36">
        <f t="shared" si="22"/>
        <v>1.2103876654295003E-5</v>
      </c>
      <c r="J141" s="37">
        <f t="shared" si="28"/>
        <v>441.47283395191641</v>
      </c>
      <c r="K141" s="37">
        <f t="shared" si="29"/>
        <v>605.19383271475022</v>
      </c>
      <c r="L141" s="38" t="str">
        <f t="shared" si="23"/>
        <v>(0.0008%,  0.0012%)</v>
      </c>
      <c r="M141" s="38" t="str">
        <f t="shared" si="24"/>
        <v>(441,  605)</v>
      </c>
    </row>
    <row r="142" spans="1:13">
      <c r="A142" s="25"/>
      <c r="B142" s="33">
        <f t="shared" si="20"/>
        <v>133</v>
      </c>
      <c r="C142" s="39" t="s">
        <v>117</v>
      </c>
      <c r="D142" s="35">
        <v>155</v>
      </c>
      <c r="E142" s="36">
        <f t="shared" si="25"/>
        <v>3.1E-6</v>
      </c>
      <c r="F142" s="36">
        <f t="shared" si="26"/>
        <v>1.0333333333333332E-5</v>
      </c>
      <c r="G142" s="36">
        <f t="shared" si="27"/>
        <v>1.6267485832803554E-6</v>
      </c>
      <c r="H142" s="36">
        <f t="shared" si="21"/>
        <v>8.7065847500529757E-6</v>
      </c>
      <c r="I142" s="36">
        <f t="shared" si="22"/>
        <v>1.1960081916613687E-5</v>
      </c>
      <c r="J142" s="37">
        <f t="shared" si="28"/>
        <v>435.32923750264877</v>
      </c>
      <c r="K142" s="37">
        <f t="shared" si="29"/>
        <v>598.00409583068438</v>
      </c>
      <c r="L142" s="38" t="str">
        <f t="shared" si="23"/>
        <v>(0.0008%,  0.0011%)</v>
      </c>
      <c r="M142" s="38" t="str">
        <f t="shared" si="24"/>
        <v>(435,  598)</v>
      </c>
    </row>
    <row r="143" spans="1:13">
      <c r="A143" s="25"/>
      <c r="B143" s="33">
        <f t="shared" si="20"/>
        <v>134</v>
      </c>
      <c r="C143" s="34" t="s">
        <v>213</v>
      </c>
      <c r="D143" s="35">
        <v>155</v>
      </c>
      <c r="E143" s="36">
        <f t="shared" si="25"/>
        <v>3.1E-6</v>
      </c>
      <c r="F143" s="36">
        <f t="shared" si="26"/>
        <v>1.0333333333333332E-5</v>
      </c>
      <c r="G143" s="36">
        <f t="shared" si="27"/>
        <v>1.6267485832803554E-6</v>
      </c>
      <c r="H143" s="36">
        <f t="shared" si="21"/>
        <v>8.7065847500529757E-6</v>
      </c>
      <c r="I143" s="36">
        <f t="shared" si="22"/>
        <v>1.1960081916613687E-5</v>
      </c>
      <c r="J143" s="37">
        <f t="shared" si="28"/>
        <v>435.32923750264877</v>
      </c>
      <c r="K143" s="37">
        <f t="shared" si="29"/>
        <v>598.00409583068438</v>
      </c>
      <c r="L143" s="38" t="str">
        <f t="shared" si="23"/>
        <v>(0.0008%,  0.0011%)</v>
      </c>
      <c r="M143" s="38" t="str">
        <f t="shared" si="24"/>
        <v>(435,  598)</v>
      </c>
    </row>
    <row r="144" spans="1:13">
      <c r="A144" s="25"/>
      <c r="B144" s="33">
        <f t="shared" si="20"/>
        <v>135</v>
      </c>
      <c r="C144" s="39" t="s">
        <v>110</v>
      </c>
      <c r="D144" s="35">
        <v>154</v>
      </c>
      <c r="E144" s="36">
        <f t="shared" si="25"/>
        <v>3.0800000000000002E-6</v>
      </c>
      <c r="F144" s="36">
        <f t="shared" si="26"/>
        <v>1.0266666666666666E-5</v>
      </c>
      <c r="G144" s="36">
        <f t="shared" si="27"/>
        <v>1.6214925700099103E-6</v>
      </c>
      <c r="H144" s="36">
        <f t="shared" si="21"/>
        <v>8.6451740966567562E-6</v>
      </c>
      <c r="I144" s="36">
        <f t="shared" si="22"/>
        <v>1.1888159236676576E-5</v>
      </c>
      <c r="J144" s="37">
        <f t="shared" si="28"/>
        <v>432.25870483283779</v>
      </c>
      <c r="K144" s="37">
        <f t="shared" si="29"/>
        <v>594.40796183382884</v>
      </c>
      <c r="L144" s="38" t="str">
        <f t="shared" si="23"/>
        <v>(0.0008%,  0.0011%)</v>
      </c>
      <c r="M144" s="38" t="str">
        <f t="shared" si="24"/>
        <v>(432,  594)</v>
      </c>
    </row>
    <row r="145" spans="1:13">
      <c r="A145" s="25"/>
      <c r="B145" s="33">
        <f t="shared" si="20"/>
        <v>136</v>
      </c>
      <c r="C145" s="34" t="s">
        <v>214</v>
      </c>
      <c r="D145" s="35">
        <v>153</v>
      </c>
      <c r="E145" s="36">
        <f t="shared" si="25"/>
        <v>3.0599999999999999E-6</v>
      </c>
      <c r="F145" s="36">
        <f t="shared" si="26"/>
        <v>1.0199999999999999E-5</v>
      </c>
      <c r="G145" s="36">
        <f t="shared" si="27"/>
        <v>1.6162194633507001E-6</v>
      </c>
      <c r="H145" s="36">
        <f t="shared" si="21"/>
        <v>8.5837805366492986E-6</v>
      </c>
      <c r="I145" s="36">
        <f t="shared" si="22"/>
        <v>1.1816219463350699E-5</v>
      </c>
      <c r="J145" s="37">
        <f t="shared" si="28"/>
        <v>429.18902683246495</v>
      </c>
      <c r="K145" s="37">
        <f t="shared" si="29"/>
        <v>590.81097316753494</v>
      </c>
      <c r="L145" s="38" t="str">
        <f t="shared" si="23"/>
        <v>(0.0008%,  0.0011%)</v>
      </c>
      <c r="M145" s="38" t="str">
        <f t="shared" si="24"/>
        <v>(429,  591)</v>
      </c>
    </row>
    <row r="146" spans="1:13">
      <c r="A146" s="25"/>
      <c r="B146" s="33">
        <f t="shared" si="20"/>
        <v>137</v>
      </c>
      <c r="C146" s="39" t="s">
        <v>14</v>
      </c>
      <c r="D146" s="35">
        <v>153</v>
      </c>
      <c r="E146" s="36">
        <f t="shared" si="25"/>
        <v>3.0599999999999999E-6</v>
      </c>
      <c r="F146" s="36">
        <f t="shared" si="26"/>
        <v>1.0199999999999999E-5</v>
      </c>
      <c r="G146" s="36">
        <f t="shared" si="27"/>
        <v>1.6162194633507001E-6</v>
      </c>
      <c r="H146" s="36">
        <f t="shared" si="21"/>
        <v>8.5837805366492986E-6</v>
      </c>
      <c r="I146" s="36">
        <f t="shared" si="22"/>
        <v>1.1816219463350699E-5</v>
      </c>
      <c r="J146" s="37">
        <f t="shared" si="28"/>
        <v>429.18902683246495</v>
      </c>
      <c r="K146" s="37">
        <f t="shared" si="29"/>
        <v>590.81097316753494</v>
      </c>
      <c r="L146" s="38" t="str">
        <f t="shared" si="23"/>
        <v>(0.0008%,  0.0011%)</v>
      </c>
      <c r="M146" s="38" t="str">
        <f t="shared" si="24"/>
        <v>(429,  591)</v>
      </c>
    </row>
    <row r="147" spans="1:13">
      <c r="A147" s="25"/>
      <c r="B147" s="33">
        <f t="shared" si="20"/>
        <v>138</v>
      </c>
      <c r="C147" s="34" t="s">
        <v>141</v>
      </c>
      <c r="D147" s="35">
        <v>152</v>
      </c>
      <c r="E147" s="36">
        <f t="shared" si="25"/>
        <v>3.0400000000000001E-6</v>
      </c>
      <c r="F147" s="36">
        <f t="shared" si="26"/>
        <v>1.0133333333333332E-5</v>
      </c>
      <c r="G147" s="36">
        <f t="shared" si="27"/>
        <v>1.6109290954456949E-6</v>
      </c>
      <c r="H147" s="36">
        <f t="shared" si="21"/>
        <v>8.5224042378876371E-6</v>
      </c>
      <c r="I147" s="36">
        <f t="shared" si="22"/>
        <v>1.1744262428779026E-5</v>
      </c>
      <c r="J147" s="37">
        <f t="shared" si="28"/>
        <v>426.12021189438184</v>
      </c>
      <c r="K147" s="37">
        <f t="shared" si="29"/>
        <v>587.21312143895136</v>
      </c>
      <c r="L147" s="38" t="str">
        <f t="shared" si="23"/>
        <v>(0.0008%,  0.0011%)</v>
      </c>
      <c r="M147" s="38" t="str">
        <f t="shared" si="24"/>
        <v>(426,  587)</v>
      </c>
    </row>
    <row r="148" spans="1:13">
      <c r="A148" s="25"/>
      <c r="B148" s="33">
        <f t="shared" si="20"/>
        <v>139</v>
      </c>
      <c r="C148" s="34" t="s">
        <v>215</v>
      </c>
      <c r="D148" s="35">
        <v>152</v>
      </c>
      <c r="E148" s="36">
        <f t="shared" si="25"/>
        <v>3.0400000000000001E-6</v>
      </c>
      <c r="F148" s="36">
        <f t="shared" si="26"/>
        <v>1.0133333333333332E-5</v>
      </c>
      <c r="G148" s="36">
        <f t="shared" si="27"/>
        <v>1.6109290954456949E-6</v>
      </c>
      <c r="H148" s="36">
        <f t="shared" si="21"/>
        <v>8.5224042378876371E-6</v>
      </c>
      <c r="I148" s="36">
        <f t="shared" si="22"/>
        <v>1.1744262428779026E-5</v>
      </c>
      <c r="J148" s="37">
        <f t="shared" si="28"/>
        <v>426.12021189438184</v>
      </c>
      <c r="K148" s="37">
        <f t="shared" si="29"/>
        <v>587.21312143895136</v>
      </c>
      <c r="L148" s="38" t="str">
        <f t="shared" si="23"/>
        <v>(0.0008%,  0.0011%)</v>
      </c>
      <c r="M148" s="38" t="str">
        <f t="shared" si="24"/>
        <v>(426,  587)</v>
      </c>
    </row>
    <row r="149" spans="1:13">
      <c r="A149" s="25"/>
      <c r="B149" s="33">
        <f t="shared" si="20"/>
        <v>140</v>
      </c>
      <c r="C149" s="39" t="s">
        <v>109</v>
      </c>
      <c r="D149" s="35">
        <v>152</v>
      </c>
      <c r="E149" s="36">
        <f t="shared" si="25"/>
        <v>3.0400000000000001E-6</v>
      </c>
      <c r="F149" s="36">
        <f t="shared" si="26"/>
        <v>1.0133333333333332E-5</v>
      </c>
      <c r="G149" s="36">
        <f t="shared" si="27"/>
        <v>1.6109290954456949E-6</v>
      </c>
      <c r="H149" s="36">
        <f t="shared" si="21"/>
        <v>8.5224042378876371E-6</v>
      </c>
      <c r="I149" s="36">
        <f t="shared" si="22"/>
        <v>1.1744262428779026E-5</v>
      </c>
      <c r="J149" s="37">
        <f t="shared" si="28"/>
        <v>426.12021189438184</v>
      </c>
      <c r="K149" s="37">
        <f t="shared" si="29"/>
        <v>587.21312143895136</v>
      </c>
      <c r="L149" s="38" t="str">
        <f t="shared" si="23"/>
        <v>(0.0008%,  0.0011%)</v>
      </c>
      <c r="M149" s="38" t="str">
        <f t="shared" si="24"/>
        <v>(426,  587)</v>
      </c>
    </row>
    <row r="150" spans="1:13">
      <c r="A150" s="25"/>
      <c r="B150" s="33">
        <f t="shared" si="20"/>
        <v>141</v>
      </c>
      <c r="C150" s="34" t="s">
        <v>216</v>
      </c>
      <c r="D150" s="35">
        <v>150</v>
      </c>
      <c r="E150" s="36">
        <f t="shared" si="25"/>
        <v>3.0000000000000001E-6</v>
      </c>
      <c r="F150" s="36">
        <f t="shared" si="26"/>
        <v>9.9999999999999991E-6</v>
      </c>
      <c r="G150" s="36">
        <f t="shared" si="27"/>
        <v>1.6002958905789719E-6</v>
      </c>
      <c r="H150" s="36">
        <f t="shared" si="21"/>
        <v>8.3997041094210268E-6</v>
      </c>
      <c r="I150" s="36">
        <f t="shared" si="22"/>
        <v>1.1600295890578971E-5</v>
      </c>
      <c r="J150" s="37">
        <f t="shared" si="28"/>
        <v>419.98520547105136</v>
      </c>
      <c r="K150" s="37">
        <f t="shared" si="29"/>
        <v>580.01479452894853</v>
      </c>
      <c r="L150" s="38" t="str">
        <f t="shared" si="23"/>
        <v>(0.0008%,  0.0011%)</v>
      </c>
      <c r="M150" s="38" t="str">
        <f t="shared" si="24"/>
        <v>(420,  580)</v>
      </c>
    </row>
    <row r="151" spans="1:13">
      <c r="A151" s="25"/>
      <c r="B151" s="33">
        <f t="shared" si="20"/>
        <v>142</v>
      </c>
      <c r="C151" s="34" t="s">
        <v>217</v>
      </c>
      <c r="D151" s="35">
        <v>150</v>
      </c>
      <c r="E151" s="36">
        <f t="shared" si="25"/>
        <v>3.0000000000000001E-6</v>
      </c>
      <c r="F151" s="36">
        <f t="shared" si="26"/>
        <v>9.9999999999999991E-6</v>
      </c>
      <c r="G151" s="36">
        <f t="shared" si="27"/>
        <v>1.6002958905789719E-6</v>
      </c>
      <c r="H151" s="36">
        <f t="shared" si="21"/>
        <v>8.3997041094210268E-6</v>
      </c>
      <c r="I151" s="36">
        <f t="shared" si="22"/>
        <v>1.1600295890578971E-5</v>
      </c>
      <c r="J151" s="37">
        <f t="shared" si="28"/>
        <v>419.98520547105136</v>
      </c>
      <c r="K151" s="37">
        <f t="shared" si="29"/>
        <v>580.01479452894853</v>
      </c>
      <c r="L151" s="38" t="str">
        <f t="shared" si="23"/>
        <v>(0.0008%,  0.0011%)</v>
      </c>
      <c r="M151" s="38" t="str">
        <f t="shared" si="24"/>
        <v>(420,  580)</v>
      </c>
    </row>
    <row r="152" spans="1:13">
      <c r="A152" s="25"/>
      <c r="B152" s="33">
        <f t="shared" si="20"/>
        <v>143</v>
      </c>
      <c r="C152" s="34" t="s">
        <v>218</v>
      </c>
      <c r="D152" s="35">
        <v>149</v>
      </c>
      <c r="E152" s="36">
        <f t="shared" si="25"/>
        <v>2.9799999999999998E-6</v>
      </c>
      <c r="F152" s="36">
        <f t="shared" si="26"/>
        <v>9.933333333333332E-6</v>
      </c>
      <c r="G152" s="36">
        <f t="shared" si="27"/>
        <v>1.5949527038174345E-6</v>
      </c>
      <c r="H152" s="36">
        <f t="shared" si="21"/>
        <v>8.3383806295158977E-6</v>
      </c>
      <c r="I152" s="36">
        <f t="shared" si="22"/>
        <v>1.1528286037150766E-5</v>
      </c>
      <c r="J152" s="37">
        <f t="shared" si="28"/>
        <v>416.9190314757949</v>
      </c>
      <c r="K152" s="37">
        <f t="shared" si="29"/>
        <v>576.41430185753836</v>
      </c>
      <c r="L152" s="38" t="str">
        <f t="shared" si="23"/>
        <v>(0.0008%,  0.0011%)</v>
      </c>
      <c r="M152" s="38" t="str">
        <f t="shared" si="24"/>
        <v>(417,  576)</v>
      </c>
    </row>
    <row r="153" spans="1:13">
      <c r="A153" s="25"/>
      <c r="B153" s="33">
        <f t="shared" si="20"/>
        <v>144</v>
      </c>
      <c r="C153" s="39" t="s">
        <v>198</v>
      </c>
      <c r="D153" s="35">
        <v>146</v>
      </c>
      <c r="E153" s="36">
        <f t="shared" si="25"/>
        <v>2.92E-6</v>
      </c>
      <c r="F153" s="36">
        <f t="shared" si="26"/>
        <v>9.7333333333333322E-6</v>
      </c>
      <c r="G153" s="36">
        <f t="shared" si="27"/>
        <v>1.5788146451651076E-6</v>
      </c>
      <c r="H153" s="36">
        <f t="shared" si="21"/>
        <v>8.1545186881682255E-6</v>
      </c>
      <c r="I153" s="36">
        <f t="shared" si="22"/>
        <v>1.1312147978498439E-5</v>
      </c>
      <c r="J153" s="37">
        <f t="shared" si="28"/>
        <v>407.72593440841126</v>
      </c>
      <c r="K153" s="37">
        <f t="shared" si="29"/>
        <v>565.60739892492199</v>
      </c>
      <c r="L153" s="38" t="str">
        <f t="shared" si="23"/>
        <v>(0.0008%,  0.0011%)</v>
      </c>
      <c r="M153" s="38" t="str">
        <f t="shared" si="24"/>
        <v>(408,  566)</v>
      </c>
    </row>
    <row r="154" spans="1:13">
      <c r="A154" s="25"/>
      <c r="B154" s="33">
        <f t="shared" si="20"/>
        <v>145</v>
      </c>
      <c r="C154" s="34" t="s">
        <v>218</v>
      </c>
      <c r="D154" s="35">
        <v>144</v>
      </c>
      <c r="E154" s="36">
        <f t="shared" si="25"/>
        <v>2.88E-6</v>
      </c>
      <c r="F154" s="36">
        <f t="shared" si="26"/>
        <v>9.5999999999999979E-6</v>
      </c>
      <c r="G154" s="36">
        <f t="shared" si="27"/>
        <v>1.5679636613522792E-6</v>
      </c>
      <c r="H154" s="36">
        <f t="shared" si="21"/>
        <v>8.0320363386477183E-6</v>
      </c>
      <c r="I154" s="36">
        <f t="shared" si="22"/>
        <v>1.1167963661352277E-5</v>
      </c>
      <c r="J154" s="37">
        <f t="shared" si="28"/>
        <v>401.60181693238593</v>
      </c>
      <c r="K154" s="37">
        <f t="shared" si="29"/>
        <v>558.3981830676139</v>
      </c>
      <c r="L154" s="38" t="str">
        <f t="shared" si="23"/>
        <v>(0.0008%,  0.0011%)</v>
      </c>
      <c r="M154" s="38" t="str">
        <f t="shared" si="24"/>
        <v>(402,  558)</v>
      </c>
    </row>
    <row r="155" spans="1:13">
      <c r="A155" s="25"/>
      <c r="B155" s="33">
        <f t="shared" si="20"/>
        <v>146</v>
      </c>
      <c r="C155" s="34" t="s">
        <v>141</v>
      </c>
      <c r="D155" s="35">
        <v>144</v>
      </c>
      <c r="E155" s="36">
        <f t="shared" si="25"/>
        <v>2.88E-6</v>
      </c>
      <c r="F155" s="36">
        <f t="shared" si="26"/>
        <v>9.5999999999999979E-6</v>
      </c>
      <c r="G155" s="36">
        <f t="shared" si="27"/>
        <v>1.5679636613522792E-6</v>
      </c>
      <c r="H155" s="36">
        <f t="shared" si="21"/>
        <v>8.0320363386477183E-6</v>
      </c>
      <c r="I155" s="36">
        <f t="shared" si="22"/>
        <v>1.1167963661352277E-5</v>
      </c>
      <c r="J155" s="37">
        <f t="shared" si="28"/>
        <v>401.60181693238593</v>
      </c>
      <c r="K155" s="37">
        <f t="shared" si="29"/>
        <v>558.3981830676139</v>
      </c>
      <c r="L155" s="38" t="str">
        <f t="shared" si="23"/>
        <v>(0.0008%,  0.0011%)</v>
      </c>
      <c r="M155" s="38" t="str">
        <f t="shared" si="24"/>
        <v>(402,  558)</v>
      </c>
    </row>
    <row r="156" spans="1:13">
      <c r="A156" s="25"/>
      <c r="B156" s="33">
        <f t="shared" si="20"/>
        <v>147</v>
      </c>
      <c r="C156" s="34" t="s">
        <v>219</v>
      </c>
      <c r="D156" s="35">
        <v>143</v>
      </c>
      <c r="E156" s="36">
        <f t="shared" si="25"/>
        <v>2.8600000000000001E-6</v>
      </c>
      <c r="F156" s="36">
        <f t="shared" si="26"/>
        <v>9.5333333333333324E-6</v>
      </c>
      <c r="G156" s="36">
        <f t="shared" si="27"/>
        <v>1.5625099102640359E-6</v>
      </c>
      <c r="H156" s="36">
        <f t="shared" si="21"/>
        <v>7.9708234230692957E-6</v>
      </c>
      <c r="I156" s="36">
        <f t="shared" si="22"/>
        <v>1.1095843243597369E-5</v>
      </c>
      <c r="J156" s="37">
        <f t="shared" si="28"/>
        <v>398.5411711534648</v>
      </c>
      <c r="K156" s="37">
        <f t="shared" si="29"/>
        <v>554.79216217986846</v>
      </c>
      <c r="L156" s="38" t="str">
        <f t="shared" si="23"/>
        <v>(0.0007%,  0.0011%)</v>
      </c>
      <c r="M156" s="38" t="str">
        <f t="shared" si="24"/>
        <v>(399,  555)</v>
      </c>
    </row>
    <row r="157" spans="1:13">
      <c r="A157" s="25"/>
      <c r="B157" s="33">
        <f t="shared" si="20"/>
        <v>148</v>
      </c>
      <c r="C157" s="39" t="s">
        <v>5</v>
      </c>
      <c r="D157" s="35">
        <v>142</v>
      </c>
      <c r="E157" s="36">
        <f t="shared" si="25"/>
        <v>2.8399999999999999E-6</v>
      </c>
      <c r="F157" s="36">
        <f t="shared" si="26"/>
        <v>9.4666666666666653E-6</v>
      </c>
      <c r="G157" s="36">
        <f t="shared" si="27"/>
        <v>1.5570370559973789E-6</v>
      </c>
      <c r="H157" s="36">
        <f t="shared" si="21"/>
        <v>7.9096296106692866E-6</v>
      </c>
      <c r="I157" s="36">
        <f t="shared" si="22"/>
        <v>1.1023703722664044E-5</v>
      </c>
      <c r="J157" s="37">
        <f t="shared" si="28"/>
        <v>395.48148053346432</v>
      </c>
      <c r="K157" s="37">
        <f t="shared" si="29"/>
        <v>551.18518613320225</v>
      </c>
      <c r="L157" s="38" t="str">
        <f t="shared" si="23"/>
        <v>(0.0007%,  0.0011%)</v>
      </c>
      <c r="M157" s="38" t="str">
        <f t="shared" si="24"/>
        <v>(395,  551)</v>
      </c>
    </row>
    <row r="158" spans="1:13">
      <c r="A158" s="25"/>
      <c r="B158" s="33">
        <f t="shared" ref="B158:B221" si="30">B157+1</f>
        <v>149</v>
      </c>
      <c r="C158" s="34" t="s">
        <v>220</v>
      </c>
      <c r="D158" s="35">
        <v>140</v>
      </c>
      <c r="E158" s="36">
        <f t="shared" si="25"/>
        <v>2.7999999999999999E-6</v>
      </c>
      <c r="F158" s="36">
        <f t="shared" si="26"/>
        <v>9.3333333333333309E-6</v>
      </c>
      <c r="G158" s="36">
        <f t="shared" si="27"/>
        <v>1.5460332257332131E-6</v>
      </c>
      <c r="H158" s="36">
        <f t="shared" ref="H158:H221" si="31">MAX((F158-G158),0)</f>
        <v>7.7873001076001174E-6</v>
      </c>
      <c r="I158" s="36">
        <f t="shared" ref="I158:I221" si="32">MIN(F158+G158,1)</f>
        <v>1.0879366559066544E-5</v>
      </c>
      <c r="J158" s="37">
        <f t="shared" si="28"/>
        <v>389.36500538000587</v>
      </c>
      <c r="K158" s="37">
        <f t="shared" si="29"/>
        <v>543.96832795332728</v>
      </c>
      <c r="L158" s="38" t="str">
        <f t="shared" ref="L158:L221" si="33">"("&amp;LEFT(H158*100,6)&amp;"%,  "&amp;LEFT(I158*100,6)&amp;"%)"</f>
        <v>(0.0007%,  0.0010%)</v>
      </c>
      <c r="M158" s="38" t="str">
        <f t="shared" ref="M158:M221" si="34">"("&amp;ROUND(J158,0)&amp;",  "&amp;ROUND(K158,0)&amp;")"</f>
        <v>(389,  544)</v>
      </c>
    </row>
    <row r="159" spans="1:13">
      <c r="A159" s="25"/>
      <c r="B159" s="33">
        <f t="shared" si="30"/>
        <v>150</v>
      </c>
      <c r="C159" s="34" t="s">
        <v>221</v>
      </c>
      <c r="D159" s="35">
        <v>139</v>
      </c>
      <c r="E159" s="36">
        <f t="shared" si="25"/>
        <v>2.7800000000000001E-6</v>
      </c>
      <c r="F159" s="36">
        <f t="shared" si="26"/>
        <v>9.2666666666666655E-6</v>
      </c>
      <c r="G159" s="36">
        <f t="shared" si="27"/>
        <v>1.5405018345712684E-6</v>
      </c>
      <c r="H159" s="36">
        <f t="shared" si="31"/>
        <v>7.7261648320953964E-6</v>
      </c>
      <c r="I159" s="36">
        <f t="shared" si="32"/>
        <v>1.0807168501237935E-5</v>
      </c>
      <c r="J159" s="37">
        <f t="shared" si="28"/>
        <v>386.30824160476982</v>
      </c>
      <c r="K159" s="37">
        <f t="shared" si="29"/>
        <v>540.3584250618967</v>
      </c>
      <c r="L159" s="38" t="str">
        <f t="shared" si="33"/>
        <v>(0.0007%,  0.0010%)</v>
      </c>
      <c r="M159" s="38" t="str">
        <f t="shared" si="34"/>
        <v>(386,  540)</v>
      </c>
    </row>
    <row r="160" spans="1:13">
      <c r="A160" s="25"/>
      <c r="B160" s="33">
        <f t="shared" si="30"/>
        <v>151</v>
      </c>
      <c r="C160" s="34" t="s">
        <v>98</v>
      </c>
      <c r="D160" s="35">
        <v>136</v>
      </c>
      <c r="E160" s="36">
        <f t="shared" si="25"/>
        <v>2.7199999999999998E-6</v>
      </c>
      <c r="F160" s="36">
        <f t="shared" si="26"/>
        <v>9.066666666666664E-6</v>
      </c>
      <c r="G160" s="36">
        <f t="shared" si="27"/>
        <v>1.5237871867154295E-6</v>
      </c>
      <c r="H160" s="36">
        <f t="shared" si="31"/>
        <v>7.5428794799512341E-6</v>
      </c>
      <c r="I160" s="36">
        <f t="shared" si="32"/>
        <v>1.0590453853382094E-5</v>
      </c>
      <c r="J160" s="37">
        <f t="shared" si="28"/>
        <v>377.14397399756172</v>
      </c>
      <c r="K160" s="37">
        <f t="shared" si="29"/>
        <v>529.52269266910469</v>
      </c>
      <c r="L160" s="38" t="str">
        <f t="shared" si="33"/>
        <v>(0.0007%,  0.0010%)</v>
      </c>
      <c r="M160" s="38" t="str">
        <f t="shared" si="34"/>
        <v>(377,  530)</v>
      </c>
    </row>
    <row r="161" spans="1:13">
      <c r="A161" s="25"/>
      <c r="B161" s="33">
        <f t="shared" si="30"/>
        <v>152</v>
      </c>
      <c r="C161" s="34" t="s">
        <v>222</v>
      </c>
      <c r="D161" s="35">
        <v>135</v>
      </c>
      <c r="E161" s="36">
        <f t="shared" si="25"/>
        <v>2.7E-6</v>
      </c>
      <c r="F161" s="36">
        <f t="shared" si="26"/>
        <v>8.9999999999999985E-6</v>
      </c>
      <c r="G161" s="36">
        <f t="shared" si="27"/>
        <v>1.518174742425536E-6</v>
      </c>
      <c r="H161" s="36">
        <f t="shared" si="31"/>
        <v>7.4818252575744625E-6</v>
      </c>
      <c r="I161" s="36">
        <f t="shared" si="32"/>
        <v>1.0518174742425535E-5</v>
      </c>
      <c r="J161" s="37">
        <f t="shared" si="28"/>
        <v>374.09126287872311</v>
      </c>
      <c r="K161" s="37">
        <f t="shared" si="29"/>
        <v>525.90873712127677</v>
      </c>
      <c r="L161" s="38" t="str">
        <f t="shared" si="33"/>
        <v>(0.0007%,  0.0010%)</v>
      </c>
      <c r="M161" s="38" t="str">
        <f t="shared" si="34"/>
        <v>(374,  526)</v>
      </c>
    </row>
    <row r="162" spans="1:13">
      <c r="A162" s="25"/>
      <c r="B162" s="33">
        <f t="shared" si="30"/>
        <v>153</v>
      </c>
      <c r="C162" s="34" t="s">
        <v>261</v>
      </c>
      <c r="D162" s="35">
        <v>135</v>
      </c>
      <c r="E162" s="36">
        <f t="shared" si="25"/>
        <v>2.7E-6</v>
      </c>
      <c r="F162" s="36">
        <f t="shared" si="26"/>
        <v>8.9999999999999985E-6</v>
      </c>
      <c r="G162" s="36">
        <f t="shared" si="27"/>
        <v>1.518174742425536E-6</v>
      </c>
      <c r="H162" s="36">
        <f t="shared" si="31"/>
        <v>7.4818252575744625E-6</v>
      </c>
      <c r="I162" s="36">
        <f t="shared" si="32"/>
        <v>1.0518174742425535E-5</v>
      </c>
      <c r="J162" s="37">
        <f t="shared" si="28"/>
        <v>374.09126287872311</v>
      </c>
      <c r="K162" s="37">
        <f t="shared" si="29"/>
        <v>525.90873712127677</v>
      </c>
      <c r="L162" s="38" t="str">
        <f t="shared" si="33"/>
        <v>(0.0007%,  0.0010%)</v>
      </c>
      <c r="M162" s="38" t="str">
        <f t="shared" si="34"/>
        <v>(374,  526)</v>
      </c>
    </row>
    <row r="163" spans="1:13">
      <c r="A163" s="25"/>
      <c r="B163" s="33">
        <f t="shared" si="30"/>
        <v>154</v>
      </c>
      <c r="C163" s="34" t="s">
        <v>147</v>
      </c>
      <c r="D163" s="35">
        <v>135</v>
      </c>
      <c r="E163" s="36">
        <f t="shared" si="25"/>
        <v>2.7E-6</v>
      </c>
      <c r="F163" s="36">
        <f t="shared" si="26"/>
        <v>8.9999999999999985E-6</v>
      </c>
      <c r="G163" s="36">
        <f t="shared" si="27"/>
        <v>1.518174742425536E-6</v>
      </c>
      <c r="H163" s="36">
        <f t="shared" si="31"/>
        <v>7.4818252575744625E-6</v>
      </c>
      <c r="I163" s="36">
        <f t="shared" si="32"/>
        <v>1.0518174742425535E-5</v>
      </c>
      <c r="J163" s="37">
        <f t="shared" si="28"/>
        <v>374.09126287872311</v>
      </c>
      <c r="K163" s="37">
        <f t="shared" si="29"/>
        <v>525.90873712127677</v>
      </c>
      <c r="L163" s="38" t="str">
        <f t="shared" si="33"/>
        <v>(0.0007%,  0.0010%)</v>
      </c>
      <c r="M163" s="38" t="str">
        <f t="shared" si="34"/>
        <v>(374,  526)</v>
      </c>
    </row>
    <row r="164" spans="1:13">
      <c r="A164" s="25"/>
      <c r="B164" s="33">
        <f t="shared" si="30"/>
        <v>155</v>
      </c>
      <c r="C164" s="39" t="s">
        <v>16</v>
      </c>
      <c r="D164" s="35">
        <v>135</v>
      </c>
      <c r="E164" s="36">
        <f t="shared" si="25"/>
        <v>2.7E-6</v>
      </c>
      <c r="F164" s="36">
        <f t="shared" si="26"/>
        <v>8.9999999999999985E-6</v>
      </c>
      <c r="G164" s="36">
        <f t="shared" si="27"/>
        <v>1.518174742425536E-6</v>
      </c>
      <c r="H164" s="36">
        <f t="shared" si="31"/>
        <v>7.4818252575744625E-6</v>
      </c>
      <c r="I164" s="36">
        <f t="shared" si="32"/>
        <v>1.0518174742425535E-5</v>
      </c>
      <c r="J164" s="37">
        <f t="shared" si="28"/>
        <v>374.09126287872311</v>
      </c>
      <c r="K164" s="37">
        <f t="shared" si="29"/>
        <v>525.90873712127677</v>
      </c>
      <c r="L164" s="38" t="str">
        <f t="shared" si="33"/>
        <v>(0.0007%,  0.0010%)</v>
      </c>
      <c r="M164" s="38" t="str">
        <f t="shared" si="34"/>
        <v>(374,  526)</v>
      </c>
    </row>
    <row r="165" spans="1:13">
      <c r="A165" s="25"/>
      <c r="B165" s="33">
        <f t="shared" si="30"/>
        <v>156</v>
      </c>
      <c r="C165" s="34" t="s">
        <v>223</v>
      </c>
      <c r="D165" s="35">
        <v>134</v>
      </c>
      <c r="E165" s="36">
        <f t="shared" si="25"/>
        <v>2.6800000000000002E-6</v>
      </c>
      <c r="F165" s="36">
        <f t="shared" si="26"/>
        <v>8.9333333333333331E-6</v>
      </c>
      <c r="G165" s="36">
        <f t="shared" si="27"/>
        <v>1.5125414719613948E-6</v>
      </c>
      <c r="H165" s="36">
        <f t="shared" si="31"/>
        <v>7.4207918613719383E-6</v>
      </c>
      <c r="I165" s="36">
        <f t="shared" si="32"/>
        <v>1.0445874805294728E-5</v>
      </c>
      <c r="J165" s="37">
        <f t="shared" si="28"/>
        <v>371.0395930685969</v>
      </c>
      <c r="K165" s="37">
        <f t="shared" si="29"/>
        <v>522.29374026473636</v>
      </c>
      <c r="L165" s="38" t="str">
        <f t="shared" si="33"/>
        <v>(0.0007%,  0.0010%)</v>
      </c>
      <c r="M165" s="38" t="str">
        <f t="shared" si="34"/>
        <v>(371,  522)</v>
      </c>
    </row>
    <row r="166" spans="1:13">
      <c r="A166" s="25"/>
      <c r="B166" s="33">
        <f t="shared" si="30"/>
        <v>157</v>
      </c>
      <c r="C166" s="39" t="s">
        <v>36</v>
      </c>
      <c r="D166" s="35">
        <v>134</v>
      </c>
      <c r="E166" s="36">
        <f t="shared" si="25"/>
        <v>2.6800000000000002E-6</v>
      </c>
      <c r="F166" s="36">
        <f t="shared" si="26"/>
        <v>8.9333333333333331E-6</v>
      </c>
      <c r="G166" s="36">
        <f t="shared" si="27"/>
        <v>1.5125414719613948E-6</v>
      </c>
      <c r="H166" s="36">
        <f t="shared" si="31"/>
        <v>7.4207918613719383E-6</v>
      </c>
      <c r="I166" s="36">
        <f t="shared" si="32"/>
        <v>1.0445874805294728E-5</v>
      </c>
      <c r="J166" s="37">
        <f t="shared" si="28"/>
        <v>371.0395930685969</v>
      </c>
      <c r="K166" s="37">
        <f t="shared" si="29"/>
        <v>522.29374026473636</v>
      </c>
      <c r="L166" s="38" t="str">
        <f t="shared" si="33"/>
        <v>(0.0007%,  0.0010%)</v>
      </c>
      <c r="M166" s="38" t="str">
        <f t="shared" si="34"/>
        <v>(371,  522)</v>
      </c>
    </row>
    <row r="167" spans="1:13">
      <c r="A167" s="25"/>
      <c r="B167" s="33">
        <f t="shared" si="30"/>
        <v>158</v>
      </c>
      <c r="C167" s="40" t="s">
        <v>149</v>
      </c>
      <c r="D167" s="35">
        <v>134</v>
      </c>
      <c r="E167" s="36">
        <f t="shared" si="25"/>
        <v>2.6800000000000002E-6</v>
      </c>
      <c r="F167" s="36">
        <f t="shared" si="26"/>
        <v>8.9333333333333331E-6</v>
      </c>
      <c r="G167" s="36">
        <f t="shared" si="27"/>
        <v>1.5125414719613948E-6</v>
      </c>
      <c r="H167" s="36">
        <f t="shared" si="31"/>
        <v>7.4207918613719383E-6</v>
      </c>
      <c r="I167" s="36">
        <f t="shared" si="32"/>
        <v>1.0445874805294728E-5</v>
      </c>
      <c r="J167" s="37">
        <f t="shared" si="28"/>
        <v>371.0395930685969</v>
      </c>
      <c r="K167" s="37">
        <f t="shared" si="29"/>
        <v>522.29374026473636</v>
      </c>
      <c r="L167" s="38" t="str">
        <f t="shared" si="33"/>
        <v>(0.0007%,  0.0010%)</v>
      </c>
      <c r="M167" s="38" t="str">
        <f t="shared" si="34"/>
        <v>(371,  522)</v>
      </c>
    </row>
    <row r="168" spans="1:13">
      <c r="A168" s="25"/>
      <c r="B168" s="33">
        <f t="shared" si="30"/>
        <v>159</v>
      </c>
      <c r="C168" s="39" t="s">
        <v>51</v>
      </c>
      <c r="D168" s="35">
        <v>132</v>
      </c>
      <c r="E168" s="36">
        <f t="shared" si="25"/>
        <v>2.6400000000000001E-6</v>
      </c>
      <c r="F168" s="36">
        <f t="shared" si="26"/>
        <v>8.7999999999999988E-6</v>
      </c>
      <c r="G168" s="36">
        <f t="shared" si="27"/>
        <v>1.5012115138455611E-6</v>
      </c>
      <c r="H168" s="36">
        <f t="shared" si="31"/>
        <v>7.2987884861544372E-6</v>
      </c>
      <c r="I168" s="36">
        <f t="shared" si="32"/>
        <v>1.030121151384556E-5</v>
      </c>
      <c r="J168" s="37">
        <f t="shared" si="28"/>
        <v>364.93942430772188</v>
      </c>
      <c r="K168" s="37">
        <f t="shared" si="29"/>
        <v>515.06057569227801</v>
      </c>
      <c r="L168" s="38" t="str">
        <f t="shared" si="33"/>
        <v>(0.0007%,  0.0010%)</v>
      </c>
      <c r="M168" s="38" t="str">
        <f t="shared" si="34"/>
        <v>(365,  515)</v>
      </c>
    </row>
    <row r="169" spans="1:13">
      <c r="A169" s="25"/>
      <c r="B169" s="33">
        <f t="shared" si="30"/>
        <v>160</v>
      </c>
      <c r="C169" s="34" t="s">
        <v>224</v>
      </c>
      <c r="D169" s="35">
        <v>131</v>
      </c>
      <c r="E169" s="36">
        <f t="shared" si="25"/>
        <v>2.6199999999999999E-6</v>
      </c>
      <c r="F169" s="36">
        <f t="shared" si="26"/>
        <v>8.7333333333333316E-6</v>
      </c>
      <c r="G169" s="36">
        <f t="shared" si="27"/>
        <v>1.495514345747817E-6</v>
      </c>
      <c r="H169" s="36">
        <f t="shared" si="31"/>
        <v>7.2378189875855148E-6</v>
      </c>
      <c r="I169" s="36">
        <f t="shared" si="32"/>
        <v>1.0228847679081148E-5</v>
      </c>
      <c r="J169" s="37">
        <f t="shared" si="28"/>
        <v>361.89094937927575</v>
      </c>
      <c r="K169" s="37">
        <f t="shared" si="29"/>
        <v>511.44238395405739</v>
      </c>
      <c r="L169" s="38" t="str">
        <f t="shared" si="33"/>
        <v>(0.0007%,  0.0010%)</v>
      </c>
      <c r="M169" s="38" t="str">
        <f t="shared" si="34"/>
        <v>(362,  511)</v>
      </c>
    </row>
    <row r="170" spans="1:13">
      <c r="A170" s="25"/>
      <c r="B170" s="33">
        <f t="shared" si="30"/>
        <v>161</v>
      </c>
      <c r="C170" s="34" t="s">
        <v>225</v>
      </c>
      <c r="D170" s="35">
        <v>130</v>
      </c>
      <c r="E170" s="36">
        <f t="shared" si="25"/>
        <v>2.6000000000000001E-6</v>
      </c>
      <c r="F170" s="36">
        <f t="shared" si="26"/>
        <v>8.6666666666666661E-6</v>
      </c>
      <c r="G170" s="36">
        <f t="shared" si="27"/>
        <v>1.4897953903459832E-6</v>
      </c>
      <c r="H170" s="36">
        <f t="shared" si="31"/>
        <v>7.1768712763206827E-6</v>
      </c>
      <c r="I170" s="36">
        <f t="shared" si="32"/>
        <v>1.0156462057012649E-5</v>
      </c>
      <c r="J170" s="37">
        <f t="shared" si="28"/>
        <v>358.84356381603413</v>
      </c>
      <c r="K170" s="37">
        <f t="shared" si="29"/>
        <v>507.82310285063244</v>
      </c>
      <c r="L170" s="38" t="str">
        <f t="shared" si="33"/>
        <v>(0.0007%,  0.0010%)</v>
      </c>
      <c r="M170" s="38" t="str">
        <f t="shared" si="34"/>
        <v>(359,  508)</v>
      </c>
    </row>
    <row r="171" spans="1:13">
      <c r="A171" s="25"/>
      <c r="B171" s="33">
        <f t="shared" si="30"/>
        <v>162</v>
      </c>
      <c r="C171" s="34" t="s">
        <v>126</v>
      </c>
      <c r="D171" s="35">
        <v>130</v>
      </c>
      <c r="E171" s="36">
        <f t="shared" si="25"/>
        <v>2.6000000000000001E-6</v>
      </c>
      <c r="F171" s="36">
        <f t="shared" si="26"/>
        <v>8.6666666666666661E-6</v>
      </c>
      <c r="G171" s="36">
        <f t="shared" si="27"/>
        <v>1.4897953903459832E-6</v>
      </c>
      <c r="H171" s="36">
        <f t="shared" si="31"/>
        <v>7.1768712763206827E-6</v>
      </c>
      <c r="I171" s="36">
        <f t="shared" si="32"/>
        <v>1.0156462057012649E-5</v>
      </c>
      <c r="J171" s="37">
        <f t="shared" si="28"/>
        <v>358.84356381603413</v>
      </c>
      <c r="K171" s="37">
        <f t="shared" si="29"/>
        <v>507.82310285063244</v>
      </c>
      <c r="L171" s="38" t="str">
        <f t="shared" si="33"/>
        <v>(0.0007%,  0.0010%)</v>
      </c>
      <c r="M171" s="38" t="str">
        <f t="shared" si="34"/>
        <v>(359,  508)</v>
      </c>
    </row>
    <row r="172" spans="1:13">
      <c r="A172" s="25"/>
      <c r="B172" s="33">
        <f t="shared" si="30"/>
        <v>163</v>
      </c>
      <c r="C172" s="39" t="s">
        <v>52</v>
      </c>
      <c r="D172" s="35">
        <v>129</v>
      </c>
      <c r="E172" s="36">
        <f t="shared" si="25"/>
        <v>2.5799999999999999E-6</v>
      </c>
      <c r="F172" s="36">
        <f t="shared" si="26"/>
        <v>8.599999999999999E-6</v>
      </c>
      <c r="G172" s="36">
        <f t="shared" si="27"/>
        <v>1.484054395761267E-6</v>
      </c>
      <c r="H172" s="36">
        <f t="shared" si="31"/>
        <v>7.1159456042387318E-6</v>
      </c>
      <c r="I172" s="36">
        <f t="shared" si="32"/>
        <v>1.0084054395761265E-5</v>
      </c>
      <c r="J172" s="37">
        <f t="shared" si="28"/>
        <v>355.7972802119366</v>
      </c>
      <c r="K172" s="37">
        <f t="shared" si="29"/>
        <v>504.20271978806329</v>
      </c>
      <c r="L172" s="38" t="str">
        <f t="shared" si="33"/>
        <v>(0.0007%,  0.0010%)</v>
      </c>
      <c r="M172" s="38" t="str">
        <f t="shared" si="34"/>
        <v>(356,  504)</v>
      </c>
    </row>
    <row r="173" spans="1:13">
      <c r="A173" s="25"/>
      <c r="B173" s="33">
        <f t="shared" si="30"/>
        <v>164</v>
      </c>
      <c r="C173" s="39" t="s">
        <v>123</v>
      </c>
      <c r="D173" s="35">
        <v>129</v>
      </c>
      <c r="E173" s="36">
        <f t="shared" si="25"/>
        <v>2.5799999999999999E-6</v>
      </c>
      <c r="F173" s="36">
        <f t="shared" si="26"/>
        <v>8.599999999999999E-6</v>
      </c>
      <c r="G173" s="36">
        <f t="shared" si="27"/>
        <v>1.484054395761267E-6</v>
      </c>
      <c r="H173" s="36">
        <f t="shared" si="31"/>
        <v>7.1159456042387318E-6</v>
      </c>
      <c r="I173" s="36">
        <f t="shared" si="32"/>
        <v>1.0084054395761265E-5</v>
      </c>
      <c r="J173" s="37">
        <f t="shared" si="28"/>
        <v>355.7972802119366</v>
      </c>
      <c r="K173" s="37">
        <f t="shared" si="29"/>
        <v>504.20271978806329</v>
      </c>
      <c r="L173" s="38" t="str">
        <f t="shared" si="33"/>
        <v>(0.0007%,  0.0010%)</v>
      </c>
      <c r="M173" s="38" t="str">
        <f t="shared" si="34"/>
        <v>(356,  504)</v>
      </c>
    </row>
    <row r="174" spans="1:13">
      <c r="A174" s="25"/>
      <c r="B174" s="33">
        <f t="shared" si="30"/>
        <v>165</v>
      </c>
      <c r="C174" s="39" t="s">
        <v>262</v>
      </c>
      <c r="D174" s="35">
        <v>127</v>
      </c>
      <c r="E174" s="36">
        <f t="shared" si="25"/>
        <v>2.5399999999999998E-6</v>
      </c>
      <c r="F174" s="36">
        <f t="shared" si="26"/>
        <v>8.4666666666666647E-6</v>
      </c>
      <c r="G174" s="36">
        <f t="shared" si="27"/>
        <v>1.4725052569391655E-6</v>
      </c>
      <c r="H174" s="36">
        <f t="shared" si="31"/>
        <v>6.9941614097274988E-6</v>
      </c>
      <c r="I174" s="36">
        <f t="shared" si="32"/>
        <v>9.9391719236058305E-6</v>
      </c>
      <c r="J174" s="37">
        <f t="shared" si="28"/>
        <v>349.70807048637494</v>
      </c>
      <c r="K174" s="37">
        <f t="shared" si="29"/>
        <v>496.95859618029152</v>
      </c>
      <c r="L174" s="38" t="str">
        <f t="shared" si="33"/>
        <v>(0.0006%,  0.0009%)</v>
      </c>
      <c r="M174" s="38" t="str">
        <f t="shared" si="34"/>
        <v>(350,  497)</v>
      </c>
    </row>
    <row r="175" spans="1:13">
      <c r="A175" s="25"/>
      <c r="B175" s="33">
        <f t="shared" si="30"/>
        <v>166</v>
      </c>
      <c r="C175" s="39" t="s">
        <v>176</v>
      </c>
      <c r="D175" s="35">
        <v>126</v>
      </c>
      <c r="E175" s="36">
        <f t="shared" si="25"/>
        <v>2.52E-6</v>
      </c>
      <c r="F175" s="36">
        <f t="shared" si="26"/>
        <v>8.3999999999999992E-6</v>
      </c>
      <c r="G175" s="36">
        <f t="shared" si="27"/>
        <v>1.4666965839485743E-6</v>
      </c>
      <c r="H175" s="36">
        <f t="shared" si="31"/>
        <v>6.9333034160514249E-6</v>
      </c>
      <c r="I175" s="36">
        <f t="shared" si="32"/>
        <v>9.8666965839485735E-6</v>
      </c>
      <c r="J175" s="37">
        <f t="shared" si="28"/>
        <v>346.66517080257125</v>
      </c>
      <c r="K175" s="37">
        <f t="shared" si="29"/>
        <v>493.33482919742869</v>
      </c>
      <c r="L175" s="38" t="str">
        <f t="shared" si="33"/>
        <v>(0.0006%,  0.0009%)</v>
      </c>
      <c r="M175" s="38" t="str">
        <f t="shared" si="34"/>
        <v>(347,  493)</v>
      </c>
    </row>
    <row r="176" spans="1:13">
      <c r="A176" s="25"/>
      <c r="B176" s="33">
        <f t="shared" si="30"/>
        <v>167</v>
      </c>
      <c r="C176" s="39" t="s">
        <v>128</v>
      </c>
      <c r="D176" s="35">
        <v>126</v>
      </c>
      <c r="E176" s="36">
        <f t="shared" si="25"/>
        <v>2.52E-6</v>
      </c>
      <c r="F176" s="36">
        <f t="shared" si="26"/>
        <v>8.3999999999999992E-6</v>
      </c>
      <c r="G176" s="36">
        <f t="shared" si="27"/>
        <v>1.4666965839485743E-6</v>
      </c>
      <c r="H176" s="36">
        <f t="shared" si="31"/>
        <v>6.9333034160514249E-6</v>
      </c>
      <c r="I176" s="36">
        <f t="shared" si="32"/>
        <v>9.8666965839485735E-6</v>
      </c>
      <c r="J176" s="37">
        <f t="shared" si="28"/>
        <v>346.66517080257125</v>
      </c>
      <c r="K176" s="37">
        <f t="shared" si="29"/>
        <v>493.33482919742869</v>
      </c>
      <c r="L176" s="38" t="str">
        <f t="shared" si="33"/>
        <v>(0.0006%,  0.0009%)</v>
      </c>
      <c r="M176" s="38" t="str">
        <f t="shared" si="34"/>
        <v>(347,  493)</v>
      </c>
    </row>
    <row r="177" spans="1:13">
      <c r="A177" s="25"/>
      <c r="B177" s="33">
        <f t="shared" si="30"/>
        <v>168</v>
      </c>
      <c r="C177" s="39" t="s">
        <v>248</v>
      </c>
      <c r="D177" s="35">
        <v>125</v>
      </c>
      <c r="E177" s="36">
        <f t="shared" si="25"/>
        <v>2.5000000000000002E-6</v>
      </c>
      <c r="F177" s="36">
        <f t="shared" si="26"/>
        <v>8.333333333333332E-6</v>
      </c>
      <c r="G177" s="36">
        <f t="shared" si="27"/>
        <v>1.4608648139862003E-6</v>
      </c>
      <c r="H177" s="36">
        <f t="shared" si="31"/>
        <v>6.8724685193471316E-6</v>
      </c>
      <c r="I177" s="36">
        <f t="shared" si="32"/>
        <v>9.7941981473195325E-6</v>
      </c>
      <c r="J177" s="37">
        <f t="shared" si="28"/>
        <v>343.62342596735658</v>
      </c>
      <c r="K177" s="37">
        <f t="shared" si="29"/>
        <v>489.70990736597662</v>
      </c>
      <c r="L177" s="38" t="str">
        <f t="shared" si="33"/>
        <v>(0.0006%,  0.0009%)</v>
      </c>
      <c r="M177" s="38" t="str">
        <f t="shared" si="34"/>
        <v>(344,  490)</v>
      </c>
    </row>
    <row r="178" spans="1:13">
      <c r="A178" s="25"/>
      <c r="B178" s="33">
        <f t="shared" si="30"/>
        <v>169</v>
      </c>
      <c r="C178" s="39" t="s">
        <v>249</v>
      </c>
      <c r="D178" s="35">
        <v>125</v>
      </c>
      <c r="E178" s="36">
        <f t="shared" si="25"/>
        <v>2.5000000000000002E-6</v>
      </c>
      <c r="F178" s="36">
        <f t="shared" si="26"/>
        <v>8.333333333333332E-6</v>
      </c>
      <c r="G178" s="36">
        <f t="shared" si="27"/>
        <v>1.4608648139862003E-6</v>
      </c>
      <c r="H178" s="36">
        <f t="shared" si="31"/>
        <v>6.8724685193471316E-6</v>
      </c>
      <c r="I178" s="36">
        <f t="shared" si="32"/>
        <v>9.7941981473195325E-6</v>
      </c>
      <c r="J178" s="37">
        <f t="shared" si="28"/>
        <v>343.62342596735658</v>
      </c>
      <c r="K178" s="37">
        <f t="shared" si="29"/>
        <v>489.70990736597662</v>
      </c>
      <c r="L178" s="38" t="str">
        <f t="shared" si="33"/>
        <v>(0.0006%,  0.0009%)</v>
      </c>
      <c r="M178" s="38" t="str">
        <f t="shared" si="34"/>
        <v>(344,  490)</v>
      </c>
    </row>
    <row r="179" spans="1:13">
      <c r="A179" s="25"/>
      <c r="B179" s="33">
        <f t="shared" si="30"/>
        <v>170</v>
      </c>
      <c r="C179" s="34" t="s">
        <v>234</v>
      </c>
      <c r="D179" s="35">
        <v>125</v>
      </c>
      <c r="E179" s="36">
        <f t="shared" si="25"/>
        <v>2.5000000000000002E-6</v>
      </c>
      <c r="F179" s="36">
        <f t="shared" si="26"/>
        <v>8.333333333333332E-6</v>
      </c>
      <c r="G179" s="36">
        <f t="shared" si="27"/>
        <v>1.4608648139862003E-6</v>
      </c>
      <c r="H179" s="36">
        <f t="shared" si="31"/>
        <v>6.8724685193471316E-6</v>
      </c>
      <c r="I179" s="36">
        <f t="shared" si="32"/>
        <v>9.7941981473195325E-6</v>
      </c>
      <c r="J179" s="37">
        <f t="shared" si="28"/>
        <v>343.62342596735658</v>
      </c>
      <c r="K179" s="37">
        <f t="shared" si="29"/>
        <v>489.70990736597662</v>
      </c>
      <c r="L179" s="38" t="str">
        <f t="shared" si="33"/>
        <v>(0.0006%,  0.0009%)</v>
      </c>
      <c r="M179" s="38" t="str">
        <f t="shared" si="34"/>
        <v>(344,  490)</v>
      </c>
    </row>
    <row r="180" spans="1:13">
      <c r="A180" s="25"/>
      <c r="B180" s="33">
        <f t="shared" si="30"/>
        <v>171</v>
      </c>
      <c r="C180" s="34" t="s">
        <v>236</v>
      </c>
      <c r="D180" s="35">
        <v>124</v>
      </c>
      <c r="E180" s="36">
        <f t="shared" si="25"/>
        <v>2.48E-6</v>
      </c>
      <c r="F180" s="36">
        <f t="shared" si="26"/>
        <v>8.2666666666666649E-6</v>
      </c>
      <c r="G180" s="36">
        <f t="shared" si="27"/>
        <v>1.4550096693297386E-6</v>
      </c>
      <c r="H180" s="36">
        <f t="shared" si="31"/>
        <v>6.8116569973369261E-6</v>
      </c>
      <c r="I180" s="36">
        <f t="shared" si="32"/>
        <v>9.7216763359964028E-6</v>
      </c>
      <c r="J180" s="37">
        <f t="shared" si="28"/>
        <v>340.58284986684629</v>
      </c>
      <c r="K180" s="37">
        <f t="shared" si="29"/>
        <v>486.08381679982011</v>
      </c>
      <c r="L180" s="38" t="str">
        <f t="shared" si="33"/>
        <v>(0.0006%,  0.0009%)</v>
      </c>
      <c r="M180" s="38" t="str">
        <f t="shared" si="34"/>
        <v>(341,  486)</v>
      </c>
    </row>
    <row r="181" spans="1:13">
      <c r="A181" s="25"/>
      <c r="B181" s="33">
        <f t="shared" si="30"/>
        <v>172</v>
      </c>
      <c r="C181" s="39" t="s">
        <v>53</v>
      </c>
      <c r="D181" s="35">
        <v>124</v>
      </c>
      <c r="E181" s="36">
        <f t="shared" si="25"/>
        <v>2.48E-6</v>
      </c>
      <c r="F181" s="36">
        <f t="shared" si="26"/>
        <v>8.2666666666666649E-6</v>
      </c>
      <c r="G181" s="36">
        <f t="shared" si="27"/>
        <v>1.4550096693297386E-6</v>
      </c>
      <c r="H181" s="36">
        <f t="shared" si="31"/>
        <v>6.8116569973369261E-6</v>
      </c>
      <c r="I181" s="36">
        <f t="shared" si="32"/>
        <v>9.7216763359964028E-6</v>
      </c>
      <c r="J181" s="37">
        <f t="shared" si="28"/>
        <v>340.58284986684629</v>
      </c>
      <c r="K181" s="37">
        <f t="shared" si="29"/>
        <v>486.08381679982011</v>
      </c>
      <c r="L181" s="38" t="str">
        <f t="shared" si="33"/>
        <v>(0.0006%,  0.0009%)</v>
      </c>
      <c r="M181" s="38" t="str">
        <f t="shared" si="34"/>
        <v>(341,  486)</v>
      </c>
    </row>
    <row r="182" spans="1:13">
      <c r="A182" s="25"/>
      <c r="B182" s="33">
        <f t="shared" si="30"/>
        <v>173</v>
      </c>
      <c r="C182" s="39" t="s">
        <v>240</v>
      </c>
      <c r="D182" s="35">
        <v>124</v>
      </c>
      <c r="E182" s="36">
        <f t="shared" si="25"/>
        <v>2.48E-6</v>
      </c>
      <c r="F182" s="36">
        <f t="shared" si="26"/>
        <v>8.2666666666666649E-6</v>
      </c>
      <c r="G182" s="36">
        <f t="shared" si="27"/>
        <v>1.4550096693297386E-6</v>
      </c>
      <c r="H182" s="36">
        <f t="shared" si="31"/>
        <v>6.8116569973369261E-6</v>
      </c>
      <c r="I182" s="36">
        <f t="shared" si="32"/>
        <v>9.7216763359964028E-6</v>
      </c>
      <c r="J182" s="37">
        <f t="shared" si="28"/>
        <v>340.58284986684629</v>
      </c>
      <c r="K182" s="37">
        <f t="shared" si="29"/>
        <v>486.08381679982011</v>
      </c>
      <c r="L182" s="38" t="str">
        <f t="shared" si="33"/>
        <v>(0.0006%,  0.0009%)</v>
      </c>
      <c r="M182" s="38" t="str">
        <f t="shared" si="34"/>
        <v>(341,  486)</v>
      </c>
    </row>
    <row r="183" spans="1:13">
      <c r="A183" s="25"/>
      <c r="B183" s="33">
        <f t="shared" si="30"/>
        <v>174</v>
      </c>
      <c r="C183" s="34" t="s">
        <v>239</v>
      </c>
      <c r="D183" s="35">
        <v>123</v>
      </c>
      <c r="E183" s="36">
        <f t="shared" si="25"/>
        <v>2.4600000000000002E-6</v>
      </c>
      <c r="F183" s="36">
        <f t="shared" si="26"/>
        <v>8.1999999999999994E-6</v>
      </c>
      <c r="G183" s="36">
        <f t="shared" si="27"/>
        <v>1.4491308666461821E-6</v>
      </c>
      <c r="H183" s="36">
        <f t="shared" si="31"/>
        <v>6.7508691333538173E-6</v>
      </c>
      <c r="I183" s="36">
        <f t="shared" si="32"/>
        <v>9.6491308666461824E-6</v>
      </c>
      <c r="J183" s="37">
        <f t="shared" si="28"/>
        <v>337.54345666769086</v>
      </c>
      <c r="K183" s="37">
        <f t="shared" si="29"/>
        <v>482.45654333230914</v>
      </c>
      <c r="L183" s="38" t="str">
        <f t="shared" si="33"/>
        <v>(0.0006%,  0.0009%)</v>
      </c>
      <c r="M183" s="38" t="str">
        <f t="shared" si="34"/>
        <v>(338,  482)</v>
      </c>
    </row>
    <row r="184" spans="1:13">
      <c r="A184" s="25"/>
      <c r="B184" s="33">
        <f t="shared" si="30"/>
        <v>175</v>
      </c>
      <c r="C184" s="34" t="s">
        <v>256</v>
      </c>
      <c r="D184" s="35">
        <v>122</v>
      </c>
      <c r="E184" s="36">
        <f t="shared" si="25"/>
        <v>2.4399999999999999E-6</v>
      </c>
      <c r="F184" s="36">
        <f t="shared" si="26"/>
        <v>8.1333333333333323E-6</v>
      </c>
      <c r="G184" s="36">
        <f t="shared" si="27"/>
        <v>1.443228116831838E-6</v>
      </c>
      <c r="H184" s="36">
        <f t="shared" si="31"/>
        <v>6.6901052165014943E-6</v>
      </c>
      <c r="I184" s="36">
        <f t="shared" si="32"/>
        <v>9.5765614501651694E-6</v>
      </c>
      <c r="J184" s="37">
        <f t="shared" si="28"/>
        <v>334.50526082507474</v>
      </c>
      <c r="K184" s="37">
        <f t="shared" si="29"/>
        <v>478.82807250825846</v>
      </c>
      <c r="L184" s="38" t="str">
        <f t="shared" si="33"/>
        <v>(0.0006%,  0.0009%)</v>
      </c>
      <c r="M184" s="38" t="str">
        <f t="shared" si="34"/>
        <v>(335,  479)</v>
      </c>
    </row>
    <row r="185" spans="1:13">
      <c r="A185" s="25"/>
      <c r="B185" s="33">
        <f t="shared" si="30"/>
        <v>176</v>
      </c>
      <c r="C185" s="39" t="s">
        <v>181</v>
      </c>
      <c r="D185" s="35">
        <v>122</v>
      </c>
      <c r="E185" s="36">
        <f t="shared" si="25"/>
        <v>2.4399999999999999E-6</v>
      </c>
      <c r="F185" s="36">
        <f t="shared" si="26"/>
        <v>8.1333333333333323E-6</v>
      </c>
      <c r="G185" s="36">
        <f t="shared" si="27"/>
        <v>1.443228116831838E-6</v>
      </c>
      <c r="H185" s="36">
        <f t="shared" si="31"/>
        <v>6.6901052165014943E-6</v>
      </c>
      <c r="I185" s="36">
        <f t="shared" si="32"/>
        <v>9.5765614501651694E-6</v>
      </c>
      <c r="J185" s="37">
        <f t="shared" si="28"/>
        <v>334.50526082507474</v>
      </c>
      <c r="K185" s="37">
        <f t="shared" si="29"/>
        <v>478.82807250825846</v>
      </c>
      <c r="L185" s="38" t="str">
        <f t="shared" si="33"/>
        <v>(0.0006%,  0.0009%)</v>
      </c>
      <c r="M185" s="38" t="str">
        <f t="shared" si="34"/>
        <v>(335,  479)</v>
      </c>
    </row>
    <row r="186" spans="1:13">
      <c r="A186" s="25"/>
      <c r="B186" s="33">
        <f t="shared" si="30"/>
        <v>177</v>
      </c>
      <c r="C186" s="34" t="s">
        <v>139</v>
      </c>
      <c r="D186" s="35">
        <v>121</v>
      </c>
      <c r="E186" s="36">
        <f t="shared" si="25"/>
        <v>2.4200000000000001E-6</v>
      </c>
      <c r="F186" s="36">
        <f t="shared" si="26"/>
        <v>8.0666666666666651E-6</v>
      </c>
      <c r="G186" s="36">
        <f t="shared" si="27"/>
        <v>1.4373011248464297E-6</v>
      </c>
      <c r="H186" s="36">
        <f t="shared" si="31"/>
        <v>6.6293655418202352E-6</v>
      </c>
      <c r="I186" s="36">
        <f t="shared" si="32"/>
        <v>9.5039677915130942E-6</v>
      </c>
      <c r="J186" s="37">
        <f t="shared" si="28"/>
        <v>331.46827709101177</v>
      </c>
      <c r="K186" s="37">
        <f t="shared" si="29"/>
        <v>475.19838957565469</v>
      </c>
      <c r="L186" s="38" t="str">
        <f t="shared" si="33"/>
        <v>(0.0006%,  0.0009%)</v>
      </c>
      <c r="M186" s="38" t="str">
        <f t="shared" si="34"/>
        <v>(331,  475)</v>
      </c>
    </row>
    <row r="187" spans="1:13">
      <c r="A187" s="25"/>
      <c r="B187" s="33">
        <f t="shared" si="30"/>
        <v>178</v>
      </c>
      <c r="C187" s="34" t="s">
        <v>257</v>
      </c>
      <c r="D187" s="35">
        <v>121</v>
      </c>
      <c r="E187" s="36">
        <f t="shared" si="25"/>
        <v>2.4200000000000001E-6</v>
      </c>
      <c r="F187" s="36">
        <f t="shared" si="26"/>
        <v>8.0666666666666651E-6</v>
      </c>
      <c r="G187" s="36">
        <f t="shared" si="27"/>
        <v>1.4373011248464297E-6</v>
      </c>
      <c r="H187" s="36">
        <f t="shared" si="31"/>
        <v>6.6293655418202352E-6</v>
      </c>
      <c r="I187" s="36">
        <f t="shared" si="32"/>
        <v>9.5039677915130942E-6</v>
      </c>
      <c r="J187" s="37">
        <f t="shared" si="28"/>
        <v>331.46827709101177</v>
      </c>
      <c r="K187" s="37">
        <f t="shared" si="29"/>
        <v>475.19838957565469</v>
      </c>
      <c r="L187" s="38" t="str">
        <f t="shared" si="33"/>
        <v>(0.0006%,  0.0009%)</v>
      </c>
      <c r="M187" s="38" t="str">
        <f t="shared" si="34"/>
        <v>(331,  475)</v>
      </c>
    </row>
    <row r="188" spans="1:13">
      <c r="A188" s="25"/>
      <c r="B188" s="33">
        <f t="shared" si="30"/>
        <v>179</v>
      </c>
      <c r="C188" s="34" t="s">
        <v>258</v>
      </c>
      <c r="D188" s="35">
        <v>121</v>
      </c>
      <c r="E188" s="36">
        <f t="shared" si="25"/>
        <v>2.4200000000000001E-6</v>
      </c>
      <c r="F188" s="36">
        <f t="shared" si="26"/>
        <v>8.0666666666666651E-6</v>
      </c>
      <c r="G188" s="36">
        <f t="shared" si="27"/>
        <v>1.4373011248464297E-6</v>
      </c>
      <c r="H188" s="36">
        <f t="shared" si="31"/>
        <v>6.6293655418202352E-6</v>
      </c>
      <c r="I188" s="36">
        <f t="shared" si="32"/>
        <v>9.5039677915130942E-6</v>
      </c>
      <c r="J188" s="37">
        <f t="shared" si="28"/>
        <v>331.46827709101177</v>
      </c>
      <c r="K188" s="37">
        <f t="shared" si="29"/>
        <v>475.19838957565469</v>
      </c>
      <c r="L188" s="38" t="str">
        <f t="shared" si="33"/>
        <v>(0.0006%,  0.0009%)</v>
      </c>
      <c r="M188" s="38" t="str">
        <f t="shared" si="34"/>
        <v>(331,  475)</v>
      </c>
    </row>
    <row r="189" spans="1:13">
      <c r="A189" s="25"/>
      <c r="B189" s="33">
        <f t="shared" si="30"/>
        <v>180</v>
      </c>
      <c r="C189" s="34" t="s">
        <v>259</v>
      </c>
      <c r="D189" s="35">
        <v>121</v>
      </c>
      <c r="E189" s="36">
        <f t="shared" si="25"/>
        <v>2.4200000000000001E-6</v>
      </c>
      <c r="F189" s="36">
        <f t="shared" si="26"/>
        <v>8.0666666666666651E-6</v>
      </c>
      <c r="G189" s="36">
        <f t="shared" si="27"/>
        <v>1.4373011248464297E-6</v>
      </c>
      <c r="H189" s="36">
        <f t="shared" si="31"/>
        <v>6.6293655418202352E-6</v>
      </c>
      <c r="I189" s="36">
        <f t="shared" si="32"/>
        <v>9.5039677915130942E-6</v>
      </c>
      <c r="J189" s="37">
        <f t="shared" si="28"/>
        <v>331.46827709101177</v>
      </c>
      <c r="K189" s="37">
        <f t="shared" si="29"/>
        <v>475.19838957565469</v>
      </c>
      <c r="L189" s="38" t="str">
        <f t="shared" si="33"/>
        <v>(0.0006%,  0.0009%)</v>
      </c>
      <c r="M189" s="38" t="str">
        <f t="shared" si="34"/>
        <v>(331,  475)</v>
      </c>
    </row>
    <row r="190" spans="1:13">
      <c r="A190" s="25"/>
      <c r="B190" s="33">
        <f t="shared" si="30"/>
        <v>181</v>
      </c>
      <c r="C190" s="34" t="s">
        <v>182</v>
      </c>
      <c r="D190" s="35">
        <v>120</v>
      </c>
      <c r="E190" s="36">
        <f t="shared" si="25"/>
        <v>2.3999999999999999E-6</v>
      </c>
      <c r="F190" s="36">
        <f t="shared" si="26"/>
        <v>7.9999999999999979E-6</v>
      </c>
      <c r="G190" s="36">
        <f t="shared" si="27"/>
        <v>1.4313495895410147E-6</v>
      </c>
      <c r="H190" s="36">
        <f t="shared" si="31"/>
        <v>6.5686504104589832E-6</v>
      </c>
      <c r="I190" s="36">
        <f t="shared" si="32"/>
        <v>9.4313495895410127E-6</v>
      </c>
      <c r="J190" s="37">
        <f t="shared" si="28"/>
        <v>328.43252052294918</v>
      </c>
      <c r="K190" s="37">
        <f t="shared" si="29"/>
        <v>471.56747947705065</v>
      </c>
      <c r="L190" s="38" t="str">
        <f t="shared" si="33"/>
        <v>(0.0006%,  0.0009%)</v>
      </c>
      <c r="M190" s="38" t="str">
        <f t="shared" si="34"/>
        <v>(328,  472)</v>
      </c>
    </row>
    <row r="191" spans="1:13">
      <c r="A191" s="25"/>
      <c r="B191" s="33">
        <f t="shared" si="30"/>
        <v>182</v>
      </c>
      <c r="C191" s="39" t="s">
        <v>118</v>
      </c>
      <c r="D191" s="35">
        <v>120</v>
      </c>
      <c r="E191" s="36">
        <f t="shared" si="25"/>
        <v>2.3999999999999999E-6</v>
      </c>
      <c r="F191" s="36">
        <f t="shared" si="26"/>
        <v>7.9999999999999979E-6</v>
      </c>
      <c r="G191" s="36">
        <f t="shared" si="27"/>
        <v>1.4313495895410147E-6</v>
      </c>
      <c r="H191" s="36">
        <f t="shared" si="31"/>
        <v>6.5686504104589832E-6</v>
      </c>
      <c r="I191" s="36">
        <f t="shared" si="32"/>
        <v>9.4313495895410127E-6</v>
      </c>
      <c r="J191" s="37">
        <f t="shared" si="28"/>
        <v>328.43252052294918</v>
      </c>
      <c r="K191" s="37">
        <f t="shared" si="29"/>
        <v>471.56747947705065</v>
      </c>
      <c r="L191" s="38" t="str">
        <f t="shared" si="33"/>
        <v>(0.0006%,  0.0009%)</v>
      </c>
      <c r="M191" s="38" t="str">
        <f t="shared" si="34"/>
        <v>(328,  472)</v>
      </c>
    </row>
    <row r="192" spans="1:13">
      <c r="A192" s="25"/>
      <c r="B192" s="33">
        <f t="shared" si="30"/>
        <v>183</v>
      </c>
      <c r="C192" s="34" t="s">
        <v>260</v>
      </c>
      <c r="D192" s="35">
        <v>118</v>
      </c>
      <c r="E192" s="36">
        <f t="shared" si="25"/>
        <v>2.3599999999999999E-6</v>
      </c>
      <c r="F192" s="36">
        <f t="shared" si="26"/>
        <v>7.8666666666666653E-6</v>
      </c>
      <c r="G192" s="36">
        <f t="shared" si="27"/>
        <v>1.4193716527530093E-6</v>
      </c>
      <c r="H192" s="36">
        <f t="shared" si="31"/>
        <v>6.447295013913656E-6</v>
      </c>
      <c r="I192" s="36">
        <f t="shared" si="32"/>
        <v>9.2860383194196746E-6</v>
      </c>
      <c r="J192" s="37">
        <f t="shared" si="28"/>
        <v>322.3647506956828</v>
      </c>
      <c r="K192" s="37">
        <f t="shared" si="29"/>
        <v>464.30191597098371</v>
      </c>
      <c r="L192" s="38" t="str">
        <f t="shared" si="33"/>
        <v>(0.0006%,  0.0009%)</v>
      </c>
      <c r="M192" s="38" t="str">
        <f t="shared" si="34"/>
        <v>(322,  464)</v>
      </c>
    </row>
    <row r="193" spans="1:13">
      <c r="A193" s="25"/>
      <c r="B193" s="33">
        <f t="shared" si="30"/>
        <v>184</v>
      </c>
      <c r="C193" s="39" t="s">
        <v>54</v>
      </c>
      <c r="D193" s="35">
        <v>118</v>
      </c>
      <c r="E193" s="36">
        <f t="shared" si="25"/>
        <v>2.3599999999999999E-6</v>
      </c>
      <c r="F193" s="36">
        <f t="shared" si="26"/>
        <v>7.8666666666666653E-6</v>
      </c>
      <c r="G193" s="36">
        <f t="shared" si="27"/>
        <v>1.4193716527530093E-6</v>
      </c>
      <c r="H193" s="36">
        <f t="shared" si="31"/>
        <v>6.447295013913656E-6</v>
      </c>
      <c r="I193" s="36">
        <f t="shared" si="32"/>
        <v>9.2860383194196746E-6</v>
      </c>
      <c r="J193" s="37">
        <f t="shared" si="28"/>
        <v>322.3647506956828</v>
      </c>
      <c r="K193" s="37">
        <f t="shared" si="29"/>
        <v>464.30191597098371</v>
      </c>
      <c r="L193" s="38" t="str">
        <f t="shared" si="33"/>
        <v>(0.0006%,  0.0009%)</v>
      </c>
      <c r="M193" s="38" t="str">
        <f t="shared" si="34"/>
        <v>(322,  464)</v>
      </c>
    </row>
    <row r="194" spans="1:13">
      <c r="A194" s="25"/>
      <c r="B194" s="33">
        <f t="shared" si="30"/>
        <v>185</v>
      </c>
      <c r="C194" s="39" t="s">
        <v>55</v>
      </c>
      <c r="D194" s="35">
        <v>117</v>
      </c>
      <c r="E194" s="36">
        <f t="shared" si="25"/>
        <v>2.34E-6</v>
      </c>
      <c r="F194" s="36">
        <f t="shared" si="26"/>
        <v>7.7999999999999982E-6</v>
      </c>
      <c r="G194" s="36">
        <f t="shared" si="27"/>
        <v>1.4133446167881236E-6</v>
      </c>
      <c r="H194" s="36">
        <f t="shared" si="31"/>
        <v>6.3866553832118741E-6</v>
      </c>
      <c r="I194" s="36">
        <f t="shared" si="32"/>
        <v>9.2133446167881222E-6</v>
      </c>
      <c r="J194" s="37">
        <f t="shared" si="28"/>
        <v>319.33276916059373</v>
      </c>
      <c r="K194" s="37">
        <f t="shared" si="29"/>
        <v>460.6672308394061</v>
      </c>
      <c r="L194" s="38" t="str">
        <f t="shared" si="33"/>
        <v>(0.0006%,  0.0009%)</v>
      </c>
      <c r="M194" s="38" t="str">
        <f t="shared" si="34"/>
        <v>(319,  461)</v>
      </c>
    </row>
    <row r="195" spans="1:13">
      <c r="A195" s="25"/>
      <c r="B195" s="33">
        <f t="shared" si="30"/>
        <v>186</v>
      </c>
      <c r="C195" s="39" t="s">
        <v>113</v>
      </c>
      <c r="D195" s="35">
        <v>116</v>
      </c>
      <c r="E195" s="36">
        <f t="shared" si="25"/>
        <v>2.3199999999999998E-6</v>
      </c>
      <c r="F195" s="36">
        <f t="shared" si="26"/>
        <v>7.733333333333331E-6</v>
      </c>
      <c r="G195" s="36">
        <f t="shared" si="27"/>
        <v>1.4072917681464302E-6</v>
      </c>
      <c r="H195" s="36">
        <f t="shared" si="31"/>
        <v>6.3260415651869003E-6</v>
      </c>
      <c r="I195" s="36">
        <f t="shared" si="32"/>
        <v>9.1406251014797617E-6</v>
      </c>
      <c r="J195" s="37">
        <f t="shared" si="28"/>
        <v>316.30207825934502</v>
      </c>
      <c r="K195" s="37">
        <f t="shared" si="29"/>
        <v>457.03125507398806</v>
      </c>
      <c r="L195" s="38" t="str">
        <f t="shared" si="33"/>
        <v>(0.0006%,  0.0009%)</v>
      </c>
      <c r="M195" s="38" t="str">
        <f t="shared" si="34"/>
        <v>(316,  457)</v>
      </c>
    </row>
    <row r="196" spans="1:13">
      <c r="A196" s="25"/>
      <c r="B196" s="33">
        <f t="shared" si="30"/>
        <v>187</v>
      </c>
      <c r="C196" s="39" t="s">
        <v>56</v>
      </c>
      <c r="D196" s="35">
        <v>116</v>
      </c>
      <c r="E196" s="36">
        <f t="shared" si="25"/>
        <v>2.3199999999999998E-6</v>
      </c>
      <c r="F196" s="36">
        <f t="shared" si="26"/>
        <v>7.733333333333331E-6</v>
      </c>
      <c r="G196" s="36">
        <f t="shared" si="27"/>
        <v>1.4072917681464302E-6</v>
      </c>
      <c r="H196" s="36">
        <f t="shared" si="31"/>
        <v>6.3260415651869003E-6</v>
      </c>
      <c r="I196" s="36">
        <f t="shared" si="32"/>
        <v>9.1406251014797617E-6</v>
      </c>
      <c r="J196" s="37">
        <f t="shared" si="28"/>
        <v>316.30207825934502</v>
      </c>
      <c r="K196" s="37">
        <f t="shared" si="29"/>
        <v>457.03125507398806</v>
      </c>
      <c r="L196" s="38" t="str">
        <f t="shared" si="33"/>
        <v>(0.0006%,  0.0009%)</v>
      </c>
      <c r="M196" s="38" t="str">
        <f t="shared" si="34"/>
        <v>(316,  457)</v>
      </c>
    </row>
    <row r="197" spans="1:13">
      <c r="A197" s="25"/>
      <c r="B197" s="33">
        <f t="shared" si="30"/>
        <v>188</v>
      </c>
      <c r="C197" s="34" t="s">
        <v>263</v>
      </c>
      <c r="D197" s="35">
        <v>115</v>
      </c>
      <c r="E197" s="36">
        <f t="shared" si="25"/>
        <v>2.3E-6</v>
      </c>
      <c r="F197" s="36">
        <f t="shared" si="26"/>
        <v>7.6666666666666655E-6</v>
      </c>
      <c r="G197" s="36">
        <f t="shared" si="27"/>
        <v>1.4012127723172615E-6</v>
      </c>
      <c r="H197" s="36">
        <f t="shared" si="31"/>
        <v>6.2654538943494039E-6</v>
      </c>
      <c r="I197" s="36">
        <f t="shared" si="32"/>
        <v>9.0678794389839264E-6</v>
      </c>
      <c r="J197" s="37">
        <f t="shared" si="28"/>
        <v>313.27269471747019</v>
      </c>
      <c r="K197" s="37">
        <f t="shared" si="29"/>
        <v>453.39397194919633</v>
      </c>
      <c r="L197" s="38" t="str">
        <f t="shared" si="33"/>
        <v>(0.0006%,  0.0009%)</v>
      </c>
      <c r="M197" s="38" t="str">
        <f t="shared" si="34"/>
        <v>(313,  453)</v>
      </c>
    </row>
    <row r="198" spans="1:13">
      <c r="A198" s="25"/>
      <c r="B198" s="33">
        <f t="shared" si="30"/>
        <v>189</v>
      </c>
      <c r="C198" s="34" t="s">
        <v>266</v>
      </c>
      <c r="D198" s="35">
        <v>114</v>
      </c>
      <c r="E198" s="36">
        <f t="shared" si="25"/>
        <v>2.2800000000000002E-6</v>
      </c>
      <c r="F198" s="36">
        <f t="shared" si="26"/>
        <v>7.5999999999999992E-6</v>
      </c>
      <c r="G198" s="36">
        <f t="shared" si="27"/>
        <v>1.3951072875019054E-6</v>
      </c>
      <c r="H198" s="36">
        <f t="shared" si="31"/>
        <v>6.2048927124980938E-6</v>
      </c>
      <c r="I198" s="36">
        <f t="shared" si="32"/>
        <v>8.9951072875019055E-6</v>
      </c>
      <c r="J198" s="37">
        <f t="shared" si="28"/>
        <v>310.24463562490467</v>
      </c>
      <c r="K198" s="37">
        <f t="shared" si="29"/>
        <v>449.75536437509527</v>
      </c>
      <c r="L198" s="38" t="str">
        <f t="shared" si="33"/>
        <v>(0.0006%,  0.0008%)</v>
      </c>
      <c r="M198" s="38" t="str">
        <f t="shared" si="34"/>
        <v>(310,  450)</v>
      </c>
    </row>
    <row r="199" spans="1:13">
      <c r="A199" s="25"/>
      <c r="B199" s="33">
        <f t="shared" si="30"/>
        <v>190</v>
      </c>
      <c r="C199" s="39" t="s">
        <v>250</v>
      </c>
      <c r="D199" s="35">
        <v>114</v>
      </c>
      <c r="E199" s="36">
        <f t="shared" si="25"/>
        <v>2.2800000000000002E-6</v>
      </c>
      <c r="F199" s="36">
        <f t="shared" si="26"/>
        <v>7.5999999999999992E-6</v>
      </c>
      <c r="G199" s="36">
        <f t="shared" si="27"/>
        <v>1.3951072875019054E-6</v>
      </c>
      <c r="H199" s="36">
        <f t="shared" si="31"/>
        <v>6.2048927124980938E-6</v>
      </c>
      <c r="I199" s="36">
        <f t="shared" si="32"/>
        <v>8.9951072875019055E-6</v>
      </c>
      <c r="J199" s="37">
        <f t="shared" si="28"/>
        <v>310.24463562490467</v>
      </c>
      <c r="K199" s="37">
        <f t="shared" si="29"/>
        <v>449.75536437509527</v>
      </c>
      <c r="L199" s="38" t="str">
        <f t="shared" si="33"/>
        <v>(0.0006%,  0.0008%)</v>
      </c>
      <c r="M199" s="38" t="str">
        <f t="shared" si="34"/>
        <v>(310,  450)</v>
      </c>
    </row>
    <row r="200" spans="1:13">
      <c r="A200" s="25"/>
      <c r="B200" s="33">
        <f t="shared" si="30"/>
        <v>191</v>
      </c>
      <c r="C200" s="34" t="s">
        <v>267</v>
      </c>
      <c r="D200" s="35">
        <v>113</v>
      </c>
      <c r="E200" s="36">
        <f t="shared" si="25"/>
        <v>2.26E-6</v>
      </c>
      <c r="F200" s="36">
        <f t="shared" si="26"/>
        <v>7.5333333333333321E-6</v>
      </c>
      <c r="G200" s="36">
        <f t="shared" si="27"/>
        <v>1.3889749643893522E-6</v>
      </c>
      <c r="H200" s="36">
        <f t="shared" si="31"/>
        <v>6.1443583689439798E-6</v>
      </c>
      <c r="I200" s="36">
        <f t="shared" si="32"/>
        <v>8.9223082977226852E-6</v>
      </c>
      <c r="J200" s="37">
        <f t="shared" si="28"/>
        <v>307.217918447199</v>
      </c>
      <c r="K200" s="37">
        <f t="shared" si="29"/>
        <v>446.11541488613426</v>
      </c>
      <c r="L200" s="38" t="str">
        <f t="shared" si="33"/>
        <v>(0.0006%,  0.0008%)</v>
      </c>
      <c r="M200" s="38" t="str">
        <f t="shared" si="34"/>
        <v>(307,  446)</v>
      </c>
    </row>
    <row r="201" spans="1:13">
      <c r="A201" s="25"/>
      <c r="B201" s="33">
        <f t="shared" si="30"/>
        <v>192</v>
      </c>
      <c r="C201" s="34" t="s">
        <v>195</v>
      </c>
      <c r="D201" s="35">
        <v>112</v>
      </c>
      <c r="E201" s="36">
        <f t="shared" si="25"/>
        <v>2.2400000000000002E-6</v>
      </c>
      <c r="F201" s="36">
        <f t="shared" si="26"/>
        <v>7.4666666666666658E-6</v>
      </c>
      <c r="G201" s="36">
        <f t="shared" si="27"/>
        <v>1.3828154459230852E-6</v>
      </c>
      <c r="H201" s="36">
        <f t="shared" si="31"/>
        <v>6.0838512207435805E-6</v>
      </c>
      <c r="I201" s="36">
        <f t="shared" si="32"/>
        <v>8.8494821125897518E-6</v>
      </c>
      <c r="J201" s="37">
        <f t="shared" si="28"/>
        <v>304.19256103717902</v>
      </c>
      <c r="K201" s="37">
        <f t="shared" si="29"/>
        <v>442.47410562948761</v>
      </c>
      <c r="L201" s="38" t="str">
        <f t="shared" si="33"/>
        <v>(0.0006%,  0.0008%)</v>
      </c>
      <c r="M201" s="38" t="str">
        <f t="shared" si="34"/>
        <v>(304,  442)</v>
      </c>
    </row>
    <row r="202" spans="1:13">
      <c r="A202" s="25"/>
      <c r="B202" s="33">
        <f t="shared" si="30"/>
        <v>193</v>
      </c>
      <c r="C202" s="39" t="s">
        <v>269</v>
      </c>
      <c r="D202" s="35">
        <v>112</v>
      </c>
      <c r="E202" s="36">
        <f t="shared" ref="E202:E265" si="35">D202/$F$4</f>
        <v>2.2400000000000002E-6</v>
      </c>
      <c r="F202" s="36">
        <f t="shared" ref="F202:F265" si="36">E202/(1-$F$5)</f>
        <v>7.4666666666666658E-6</v>
      </c>
      <c r="G202" s="36">
        <f t="shared" ref="G202:G265" si="37">((F202*(1-F202)/($F$4*(1-$F$5)))^0.5)*NORMSINV((1+$F$6)/2)</f>
        <v>1.3828154459230852E-6</v>
      </c>
      <c r="H202" s="36">
        <f t="shared" si="31"/>
        <v>6.0838512207435805E-6</v>
      </c>
      <c r="I202" s="36">
        <f t="shared" si="32"/>
        <v>8.8494821125897518E-6</v>
      </c>
      <c r="J202" s="37">
        <f t="shared" si="28"/>
        <v>304.19256103717902</v>
      </c>
      <c r="K202" s="37">
        <f t="shared" si="29"/>
        <v>442.47410562948761</v>
      </c>
      <c r="L202" s="38" t="str">
        <f t="shared" si="33"/>
        <v>(0.0006%,  0.0008%)</v>
      </c>
      <c r="M202" s="38" t="str">
        <f t="shared" si="34"/>
        <v>(304,  442)</v>
      </c>
    </row>
    <row r="203" spans="1:13">
      <c r="A203" s="25"/>
      <c r="B203" s="33">
        <f t="shared" si="30"/>
        <v>194</v>
      </c>
      <c r="C203" s="39" t="s">
        <v>201</v>
      </c>
      <c r="D203" s="35">
        <v>111</v>
      </c>
      <c r="E203" s="36">
        <f t="shared" si="35"/>
        <v>2.2199999999999999E-6</v>
      </c>
      <c r="F203" s="36">
        <f t="shared" si="36"/>
        <v>7.3999999999999986E-6</v>
      </c>
      <c r="G203" s="36">
        <f t="shared" si="37"/>
        <v>1.376628367058481E-6</v>
      </c>
      <c r="H203" s="36">
        <f t="shared" si="31"/>
        <v>6.0233716329415172E-6</v>
      </c>
      <c r="I203" s="36">
        <f t="shared" si="32"/>
        <v>8.7766283670584801E-6</v>
      </c>
      <c r="J203" s="37">
        <f t="shared" ref="J203:J266" si="38">H203*$F$4</f>
        <v>301.16858164707588</v>
      </c>
      <c r="K203" s="37">
        <f t="shared" ref="K203:K266" si="39">I203*$F$4</f>
        <v>438.831418352924</v>
      </c>
      <c r="L203" s="38" t="str">
        <f t="shared" si="33"/>
        <v>(0.0006%,  0.0008%)</v>
      </c>
      <c r="M203" s="38" t="str">
        <f t="shared" si="34"/>
        <v>(301,  439)</v>
      </c>
    </row>
    <row r="204" spans="1:13">
      <c r="A204" s="25"/>
      <c r="B204" s="33">
        <f t="shared" si="30"/>
        <v>195</v>
      </c>
      <c r="C204" s="34" t="s">
        <v>273</v>
      </c>
      <c r="D204" s="35">
        <v>110</v>
      </c>
      <c r="E204" s="36">
        <f t="shared" si="35"/>
        <v>2.2000000000000001E-6</v>
      </c>
      <c r="F204" s="36">
        <f t="shared" si="36"/>
        <v>7.3333333333333323E-6</v>
      </c>
      <c r="G204" s="36">
        <f t="shared" si="37"/>
        <v>1.370413354510353E-6</v>
      </c>
      <c r="H204" s="36">
        <f t="shared" si="31"/>
        <v>5.9629199788229793E-6</v>
      </c>
      <c r="I204" s="36">
        <f t="shared" si="32"/>
        <v>8.7037466878436845E-6</v>
      </c>
      <c r="J204" s="37">
        <f t="shared" si="38"/>
        <v>298.14599894114895</v>
      </c>
      <c r="K204" s="37">
        <f t="shared" si="39"/>
        <v>435.1873343921842</v>
      </c>
      <c r="L204" s="38" t="str">
        <f t="shared" si="33"/>
        <v>(0.0005%,  0.0008%)</v>
      </c>
      <c r="M204" s="38" t="str">
        <f t="shared" si="34"/>
        <v>(298,  435)</v>
      </c>
    </row>
    <row r="205" spans="1:13">
      <c r="A205" s="25"/>
      <c r="B205" s="33">
        <f t="shared" si="30"/>
        <v>196</v>
      </c>
      <c r="C205" s="34" t="s">
        <v>274</v>
      </c>
      <c r="D205" s="35">
        <v>110</v>
      </c>
      <c r="E205" s="36">
        <f t="shared" si="35"/>
        <v>2.2000000000000001E-6</v>
      </c>
      <c r="F205" s="36">
        <f t="shared" si="36"/>
        <v>7.3333333333333323E-6</v>
      </c>
      <c r="G205" s="36">
        <f t="shared" si="37"/>
        <v>1.370413354510353E-6</v>
      </c>
      <c r="H205" s="36">
        <f t="shared" si="31"/>
        <v>5.9629199788229793E-6</v>
      </c>
      <c r="I205" s="36">
        <f t="shared" si="32"/>
        <v>8.7037466878436845E-6</v>
      </c>
      <c r="J205" s="37">
        <f t="shared" si="38"/>
        <v>298.14599894114895</v>
      </c>
      <c r="K205" s="37">
        <f t="shared" si="39"/>
        <v>435.1873343921842</v>
      </c>
      <c r="L205" s="38" t="str">
        <f t="shared" si="33"/>
        <v>(0.0005%,  0.0008%)</v>
      </c>
      <c r="M205" s="38" t="str">
        <f t="shared" si="34"/>
        <v>(298,  435)</v>
      </c>
    </row>
    <row r="206" spans="1:13">
      <c r="A206" s="25"/>
      <c r="B206" s="33">
        <f t="shared" si="30"/>
        <v>197</v>
      </c>
      <c r="C206" s="39" t="s">
        <v>251</v>
      </c>
      <c r="D206" s="35">
        <v>108</v>
      </c>
      <c r="E206" s="36">
        <f t="shared" si="35"/>
        <v>2.1600000000000001E-6</v>
      </c>
      <c r="F206" s="36">
        <f t="shared" si="36"/>
        <v>7.1999999999999988E-6</v>
      </c>
      <c r="G206" s="36">
        <f t="shared" si="37"/>
        <v>1.3578979924322355E-6</v>
      </c>
      <c r="H206" s="36">
        <f t="shared" si="31"/>
        <v>5.8421020075677633E-6</v>
      </c>
      <c r="I206" s="36">
        <f t="shared" si="32"/>
        <v>8.5578979924322343E-6</v>
      </c>
      <c r="J206" s="37">
        <f t="shared" si="38"/>
        <v>292.10510037838816</v>
      </c>
      <c r="K206" s="37">
        <f t="shared" si="39"/>
        <v>427.89489962161173</v>
      </c>
      <c r="L206" s="38" t="str">
        <f t="shared" si="33"/>
        <v>(0.0005%,  0.0008%)</v>
      </c>
      <c r="M206" s="38" t="str">
        <f t="shared" si="34"/>
        <v>(292,  428)</v>
      </c>
    </row>
    <row r="207" spans="1:13">
      <c r="A207" s="25"/>
      <c r="B207" s="33">
        <f t="shared" si="30"/>
        <v>198</v>
      </c>
      <c r="C207" s="39" t="s">
        <v>114</v>
      </c>
      <c r="D207" s="35">
        <v>108</v>
      </c>
      <c r="E207" s="36">
        <f t="shared" si="35"/>
        <v>2.1600000000000001E-6</v>
      </c>
      <c r="F207" s="36">
        <f t="shared" si="36"/>
        <v>7.1999999999999988E-6</v>
      </c>
      <c r="G207" s="36">
        <f t="shared" si="37"/>
        <v>1.3578979924322355E-6</v>
      </c>
      <c r="H207" s="36">
        <f t="shared" si="31"/>
        <v>5.8421020075677633E-6</v>
      </c>
      <c r="I207" s="36">
        <f t="shared" si="32"/>
        <v>8.5578979924322343E-6</v>
      </c>
      <c r="J207" s="37">
        <f t="shared" si="38"/>
        <v>292.10510037838816</v>
      </c>
      <c r="K207" s="37">
        <f t="shared" si="39"/>
        <v>427.89489962161173</v>
      </c>
      <c r="L207" s="38" t="str">
        <f t="shared" si="33"/>
        <v>(0.0005%,  0.0008%)</v>
      </c>
      <c r="M207" s="38" t="str">
        <f t="shared" si="34"/>
        <v>(292,  428)</v>
      </c>
    </row>
    <row r="208" spans="1:13">
      <c r="A208" s="25"/>
      <c r="B208" s="33">
        <f t="shared" si="30"/>
        <v>199</v>
      </c>
      <c r="C208" s="34" t="s">
        <v>129</v>
      </c>
      <c r="D208" s="35">
        <v>107</v>
      </c>
      <c r="E208" s="36">
        <f t="shared" si="35"/>
        <v>2.1399999999999998E-6</v>
      </c>
      <c r="F208" s="36">
        <f t="shared" si="36"/>
        <v>7.1333333333333317E-6</v>
      </c>
      <c r="G208" s="36">
        <f t="shared" si="37"/>
        <v>1.3515968527088443E-6</v>
      </c>
      <c r="H208" s="36">
        <f t="shared" si="31"/>
        <v>5.7817364806244871E-6</v>
      </c>
      <c r="I208" s="36">
        <f t="shared" si="32"/>
        <v>8.4849301860421753E-6</v>
      </c>
      <c r="J208" s="37">
        <f t="shared" si="38"/>
        <v>289.08682403122435</v>
      </c>
      <c r="K208" s="37">
        <f t="shared" si="39"/>
        <v>424.24650930210879</v>
      </c>
      <c r="L208" s="38" t="str">
        <f t="shared" si="33"/>
        <v>(0.0005%,  0.0008%)</v>
      </c>
      <c r="M208" s="38" t="str">
        <f t="shared" si="34"/>
        <v>(289,  424)</v>
      </c>
    </row>
    <row r="209" spans="1:13">
      <c r="A209" s="25"/>
      <c r="B209" s="33">
        <f t="shared" si="30"/>
        <v>200</v>
      </c>
      <c r="C209" s="34" t="s">
        <v>275</v>
      </c>
      <c r="D209" s="35">
        <v>107</v>
      </c>
      <c r="E209" s="36">
        <f t="shared" si="35"/>
        <v>2.1399999999999998E-6</v>
      </c>
      <c r="F209" s="36">
        <f t="shared" si="36"/>
        <v>7.1333333333333317E-6</v>
      </c>
      <c r="G209" s="36">
        <f t="shared" si="37"/>
        <v>1.3515968527088443E-6</v>
      </c>
      <c r="H209" s="36">
        <f t="shared" si="31"/>
        <v>5.7817364806244871E-6</v>
      </c>
      <c r="I209" s="36">
        <f t="shared" si="32"/>
        <v>8.4849301860421753E-6</v>
      </c>
      <c r="J209" s="37">
        <f t="shared" si="38"/>
        <v>289.08682403122435</v>
      </c>
      <c r="K209" s="37">
        <f t="shared" si="39"/>
        <v>424.24650930210879</v>
      </c>
      <c r="L209" s="38" t="str">
        <f t="shared" si="33"/>
        <v>(0.0005%,  0.0008%)</v>
      </c>
      <c r="M209" s="38" t="str">
        <f t="shared" si="34"/>
        <v>(289,  424)</v>
      </c>
    </row>
    <row r="210" spans="1:13">
      <c r="A210" s="25"/>
      <c r="B210" s="33">
        <f t="shared" si="30"/>
        <v>201</v>
      </c>
      <c r="C210" s="34" t="s">
        <v>276</v>
      </c>
      <c r="D210" s="35">
        <v>107</v>
      </c>
      <c r="E210" s="36">
        <f t="shared" si="35"/>
        <v>2.1399999999999998E-6</v>
      </c>
      <c r="F210" s="36">
        <f t="shared" si="36"/>
        <v>7.1333333333333317E-6</v>
      </c>
      <c r="G210" s="36">
        <f t="shared" si="37"/>
        <v>1.3515968527088443E-6</v>
      </c>
      <c r="H210" s="36">
        <f t="shared" si="31"/>
        <v>5.7817364806244871E-6</v>
      </c>
      <c r="I210" s="36">
        <f t="shared" si="32"/>
        <v>8.4849301860421753E-6</v>
      </c>
      <c r="J210" s="37">
        <f t="shared" si="38"/>
        <v>289.08682403122435</v>
      </c>
      <c r="K210" s="37">
        <f t="shared" si="39"/>
        <v>424.24650930210879</v>
      </c>
      <c r="L210" s="38" t="str">
        <f t="shared" si="33"/>
        <v>(0.0005%,  0.0008%)</v>
      </c>
      <c r="M210" s="38" t="str">
        <f t="shared" si="34"/>
        <v>(289,  424)</v>
      </c>
    </row>
    <row r="211" spans="1:13">
      <c r="A211" s="25"/>
      <c r="B211" s="33">
        <f t="shared" si="30"/>
        <v>202</v>
      </c>
      <c r="C211" s="39" t="s">
        <v>137</v>
      </c>
      <c r="D211" s="35">
        <v>106</v>
      </c>
      <c r="E211" s="36">
        <f t="shared" si="35"/>
        <v>2.12E-6</v>
      </c>
      <c r="F211" s="36">
        <f t="shared" si="36"/>
        <v>7.0666666666666654E-6</v>
      </c>
      <c r="G211" s="36">
        <f t="shared" si="37"/>
        <v>1.3452661983328772E-6</v>
      </c>
      <c r="H211" s="36">
        <f t="shared" si="31"/>
        <v>5.7214004683337881E-6</v>
      </c>
      <c r="I211" s="36">
        <f t="shared" si="32"/>
        <v>8.4119328649995434E-6</v>
      </c>
      <c r="J211" s="37">
        <f t="shared" si="38"/>
        <v>286.07002341668942</v>
      </c>
      <c r="K211" s="37">
        <f t="shared" si="39"/>
        <v>420.59664324997715</v>
      </c>
      <c r="L211" s="38" t="str">
        <f t="shared" si="33"/>
        <v>(0.0005%,  0.0008%)</v>
      </c>
      <c r="M211" s="38" t="str">
        <f t="shared" si="34"/>
        <v>(286,  421)</v>
      </c>
    </row>
    <row r="212" spans="1:13">
      <c r="A212" s="25"/>
      <c r="B212" s="33">
        <f t="shared" si="30"/>
        <v>203</v>
      </c>
      <c r="C212" s="34" t="s">
        <v>277</v>
      </c>
      <c r="D212" s="35">
        <v>106</v>
      </c>
      <c r="E212" s="36">
        <f t="shared" si="35"/>
        <v>2.12E-6</v>
      </c>
      <c r="F212" s="36">
        <f t="shared" si="36"/>
        <v>7.0666666666666654E-6</v>
      </c>
      <c r="G212" s="36">
        <f t="shared" si="37"/>
        <v>1.3452661983328772E-6</v>
      </c>
      <c r="H212" s="36">
        <f t="shared" si="31"/>
        <v>5.7214004683337881E-6</v>
      </c>
      <c r="I212" s="36">
        <f t="shared" si="32"/>
        <v>8.4119328649995434E-6</v>
      </c>
      <c r="J212" s="37">
        <f t="shared" si="38"/>
        <v>286.07002341668942</v>
      </c>
      <c r="K212" s="37">
        <f t="shared" si="39"/>
        <v>420.59664324997715</v>
      </c>
      <c r="L212" s="38" t="str">
        <f t="shared" si="33"/>
        <v>(0.0005%,  0.0008%)</v>
      </c>
      <c r="M212" s="38" t="str">
        <f t="shared" si="34"/>
        <v>(286,  421)</v>
      </c>
    </row>
    <row r="213" spans="1:13">
      <c r="A213" s="25"/>
      <c r="B213" s="33">
        <f t="shared" si="30"/>
        <v>204</v>
      </c>
      <c r="C213" s="39" t="s">
        <v>141</v>
      </c>
      <c r="D213" s="35">
        <v>104</v>
      </c>
      <c r="E213" s="36">
        <f t="shared" si="35"/>
        <v>2.08E-6</v>
      </c>
      <c r="F213" s="36">
        <f t="shared" si="36"/>
        <v>6.9333333333333319E-6</v>
      </c>
      <c r="G213" s="36">
        <f t="shared" si="37"/>
        <v>1.3325146610063278E-6</v>
      </c>
      <c r="H213" s="36">
        <f t="shared" si="31"/>
        <v>5.6008186723270045E-6</v>
      </c>
      <c r="I213" s="36">
        <f t="shared" si="32"/>
        <v>8.2658479943396593E-6</v>
      </c>
      <c r="J213" s="37">
        <f t="shared" si="38"/>
        <v>280.04093361635023</v>
      </c>
      <c r="K213" s="37">
        <f t="shared" si="39"/>
        <v>413.29239971698297</v>
      </c>
      <c r="L213" s="38" t="str">
        <f t="shared" si="33"/>
        <v>(0.0005%,  0.0008%)</v>
      </c>
      <c r="M213" s="38" t="str">
        <f t="shared" si="34"/>
        <v>(280,  413)</v>
      </c>
    </row>
    <row r="214" spans="1:13">
      <c r="A214" s="25"/>
      <c r="B214" s="33">
        <f t="shared" si="30"/>
        <v>205</v>
      </c>
      <c r="C214" s="34" t="s">
        <v>215</v>
      </c>
      <c r="D214" s="35">
        <v>103</v>
      </c>
      <c r="E214" s="36">
        <f t="shared" si="35"/>
        <v>2.0600000000000002E-6</v>
      </c>
      <c r="F214" s="36">
        <f t="shared" si="36"/>
        <v>6.8666666666666664E-6</v>
      </c>
      <c r="G214" s="36">
        <f t="shared" si="37"/>
        <v>1.3260929104297659E-6</v>
      </c>
      <c r="H214" s="36">
        <f t="shared" si="31"/>
        <v>5.5405737562369007E-6</v>
      </c>
      <c r="I214" s="36">
        <f t="shared" si="32"/>
        <v>8.1927595770964321E-6</v>
      </c>
      <c r="J214" s="37">
        <f t="shared" si="38"/>
        <v>277.02868781184503</v>
      </c>
      <c r="K214" s="37">
        <f t="shared" si="39"/>
        <v>409.6379788548216</v>
      </c>
      <c r="L214" s="38" t="str">
        <f t="shared" si="33"/>
        <v>(0.0005%,  0.0008%)</v>
      </c>
      <c r="M214" s="38" t="str">
        <f t="shared" si="34"/>
        <v>(277,  410)</v>
      </c>
    </row>
    <row r="215" spans="1:13">
      <c r="A215" s="25"/>
      <c r="B215" s="33">
        <f t="shared" si="30"/>
        <v>206</v>
      </c>
      <c r="C215" s="34" t="s">
        <v>147</v>
      </c>
      <c r="D215" s="35">
        <v>103</v>
      </c>
      <c r="E215" s="36">
        <f t="shared" si="35"/>
        <v>2.0600000000000002E-6</v>
      </c>
      <c r="F215" s="36">
        <f t="shared" si="36"/>
        <v>6.8666666666666664E-6</v>
      </c>
      <c r="G215" s="36">
        <f t="shared" si="37"/>
        <v>1.3260929104297659E-6</v>
      </c>
      <c r="H215" s="36">
        <f t="shared" si="31"/>
        <v>5.5405737562369007E-6</v>
      </c>
      <c r="I215" s="36">
        <f t="shared" si="32"/>
        <v>8.1927595770964321E-6</v>
      </c>
      <c r="J215" s="37">
        <f t="shared" si="38"/>
        <v>277.02868781184503</v>
      </c>
      <c r="K215" s="37">
        <f t="shared" si="39"/>
        <v>409.6379788548216</v>
      </c>
      <c r="L215" s="38" t="str">
        <f t="shared" si="33"/>
        <v>(0.0005%,  0.0008%)</v>
      </c>
      <c r="M215" s="38" t="str">
        <f t="shared" si="34"/>
        <v>(277,  410)</v>
      </c>
    </row>
    <row r="216" spans="1:13">
      <c r="A216" s="25"/>
      <c r="B216" s="33">
        <f t="shared" si="30"/>
        <v>207</v>
      </c>
      <c r="C216" s="39" t="s">
        <v>20</v>
      </c>
      <c r="D216" s="35">
        <v>103</v>
      </c>
      <c r="E216" s="36">
        <f t="shared" si="35"/>
        <v>2.0600000000000002E-6</v>
      </c>
      <c r="F216" s="36">
        <f t="shared" si="36"/>
        <v>6.8666666666666664E-6</v>
      </c>
      <c r="G216" s="36">
        <f t="shared" si="37"/>
        <v>1.3260929104297659E-6</v>
      </c>
      <c r="H216" s="36">
        <f t="shared" si="31"/>
        <v>5.5405737562369007E-6</v>
      </c>
      <c r="I216" s="36">
        <f t="shared" si="32"/>
        <v>8.1927595770964321E-6</v>
      </c>
      <c r="J216" s="37">
        <f t="shared" si="38"/>
        <v>277.02868781184503</v>
      </c>
      <c r="K216" s="37">
        <f t="shared" si="39"/>
        <v>409.6379788548216</v>
      </c>
      <c r="L216" s="38" t="str">
        <f t="shared" si="33"/>
        <v>(0.0005%,  0.0008%)</v>
      </c>
      <c r="M216" s="38" t="str">
        <f t="shared" si="34"/>
        <v>(277,  410)</v>
      </c>
    </row>
    <row r="217" spans="1:13">
      <c r="A217" s="25"/>
      <c r="B217" s="33">
        <f t="shared" si="30"/>
        <v>208</v>
      </c>
      <c r="C217" s="34" t="s">
        <v>277</v>
      </c>
      <c r="D217" s="35">
        <v>102</v>
      </c>
      <c r="E217" s="36">
        <f t="shared" si="35"/>
        <v>2.04E-6</v>
      </c>
      <c r="F217" s="36">
        <f t="shared" si="36"/>
        <v>6.7999999999999984E-6</v>
      </c>
      <c r="G217" s="36">
        <f t="shared" si="37"/>
        <v>1.3196399092596985E-6</v>
      </c>
      <c r="H217" s="36">
        <f t="shared" si="31"/>
        <v>5.4803600907403E-6</v>
      </c>
      <c r="I217" s="36">
        <f t="shared" si="32"/>
        <v>8.1196399092596969E-6</v>
      </c>
      <c r="J217" s="37">
        <f t="shared" si="38"/>
        <v>274.01800453701497</v>
      </c>
      <c r="K217" s="37">
        <f t="shared" si="39"/>
        <v>405.98199546298486</v>
      </c>
      <c r="L217" s="38" t="str">
        <f t="shared" si="33"/>
        <v>(0.0005%,  0.0008%)</v>
      </c>
      <c r="M217" s="38" t="str">
        <f t="shared" si="34"/>
        <v>(274,  406)</v>
      </c>
    </row>
    <row r="218" spans="1:13">
      <c r="A218" s="25"/>
      <c r="B218" s="33">
        <f t="shared" si="30"/>
        <v>209</v>
      </c>
      <c r="C218" s="39" t="s">
        <v>230</v>
      </c>
      <c r="D218" s="35">
        <v>102</v>
      </c>
      <c r="E218" s="36">
        <f t="shared" si="35"/>
        <v>2.04E-6</v>
      </c>
      <c r="F218" s="36">
        <f t="shared" si="36"/>
        <v>6.7999999999999984E-6</v>
      </c>
      <c r="G218" s="36">
        <f t="shared" si="37"/>
        <v>1.3196399092596985E-6</v>
      </c>
      <c r="H218" s="36">
        <f t="shared" si="31"/>
        <v>5.4803600907403E-6</v>
      </c>
      <c r="I218" s="36">
        <f t="shared" si="32"/>
        <v>8.1196399092596969E-6</v>
      </c>
      <c r="J218" s="37">
        <f t="shared" si="38"/>
        <v>274.01800453701497</v>
      </c>
      <c r="K218" s="37">
        <f t="shared" si="39"/>
        <v>405.98199546298486</v>
      </c>
      <c r="L218" s="38" t="str">
        <f t="shared" si="33"/>
        <v>(0.0005%,  0.0008%)</v>
      </c>
      <c r="M218" s="38" t="str">
        <f t="shared" si="34"/>
        <v>(274,  406)</v>
      </c>
    </row>
    <row r="219" spans="1:13">
      <c r="A219" s="25"/>
      <c r="B219" s="33">
        <f t="shared" si="30"/>
        <v>210</v>
      </c>
      <c r="C219" s="34" t="s">
        <v>278</v>
      </c>
      <c r="D219" s="35">
        <v>102</v>
      </c>
      <c r="E219" s="36">
        <f t="shared" si="35"/>
        <v>2.04E-6</v>
      </c>
      <c r="F219" s="36">
        <f t="shared" si="36"/>
        <v>6.7999999999999984E-6</v>
      </c>
      <c r="G219" s="36">
        <f t="shared" si="37"/>
        <v>1.3196399092596985E-6</v>
      </c>
      <c r="H219" s="36">
        <f t="shared" si="31"/>
        <v>5.4803600907403E-6</v>
      </c>
      <c r="I219" s="36">
        <f t="shared" si="32"/>
        <v>8.1196399092596969E-6</v>
      </c>
      <c r="J219" s="37">
        <f t="shared" si="38"/>
        <v>274.01800453701497</v>
      </c>
      <c r="K219" s="37">
        <f t="shared" si="39"/>
        <v>405.98199546298486</v>
      </c>
      <c r="L219" s="38" t="str">
        <f t="shared" si="33"/>
        <v>(0.0005%,  0.0008%)</v>
      </c>
      <c r="M219" s="38" t="str">
        <f t="shared" si="34"/>
        <v>(274,  406)</v>
      </c>
    </row>
    <row r="220" spans="1:13">
      <c r="A220" s="25"/>
      <c r="B220" s="33">
        <f t="shared" si="30"/>
        <v>211</v>
      </c>
      <c r="C220" s="39" t="s">
        <v>158</v>
      </c>
      <c r="D220" s="35">
        <v>101</v>
      </c>
      <c r="E220" s="36">
        <f t="shared" si="35"/>
        <v>2.0200000000000001E-6</v>
      </c>
      <c r="F220" s="36">
        <f t="shared" si="36"/>
        <v>6.733333333333333E-6</v>
      </c>
      <c r="G220" s="36">
        <f t="shared" si="37"/>
        <v>1.3131551967887815E-6</v>
      </c>
      <c r="H220" s="36">
        <f t="shared" si="31"/>
        <v>5.4201781365445512E-6</v>
      </c>
      <c r="I220" s="36">
        <f t="shared" si="32"/>
        <v>8.0464885301221147E-6</v>
      </c>
      <c r="J220" s="37">
        <f t="shared" si="38"/>
        <v>271.00890682722758</v>
      </c>
      <c r="K220" s="37">
        <f t="shared" si="39"/>
        <v>402.32442650610574</v>
      </c>
      <c r="L220" s="38" t="str">
        <f t="shared" si="33"/>
        <v>(0.0005%,  0.0008%)</v>
      </c>
      <c r="M220" s="38" t="str">
        <f t="shared" si="34"/>
        <v>(271,  402)</v>
      </c>
    </row>
    <row r="221" spans="1:13">
      <c r="A221" s="25"/>
      <c r="B221" s="33">
        <f t="shared" si="30"/>
        <v>212</v>
      </c>
      <c r="C221" s="34" t="s">
        <v>279</v>
      </c>
      <c r="D221" s="35">
        <v>101</v>
      </c>
      <c r="E221" s="36">
        <f t="shared" si="35"/>
        <v>2.0200000000000001E-6</v>
      </c>
      <c r="F221" s="36">
        <f t="shared" si="36"/>
        <v>6.733333333333333E-6</v>
      </c>
      <c r="G221" s="36">
        <f t="shared" si="37"/>
        <v>1.3131551967887815E-6</v>
      </c>
      <c r="H221" s="36">
        <f t="shared" si="31"/>
        <v>5.4201781365445512E-6</v>
      </c>
      <c r="I221" s="36">
        <f t="shared" si="32"/>
        <v>8.0464885301221147E-6</v>
      </c>
      <c r="J221" s="37">
        <f t="shared" si="38"/>
        <v>271.00890682722758</v>
      </c>
      <c r="K221" s="37">
        <f t="shared" si="39"/>
        <v>402.32442650610574</v>
      </c>
      <c r="L221" s="38" t="str">
        <f t="shared" si="33"/>
        <v>(0.0005%,  0.0008%)</v>
      </c>
      <c r="M221" s="38" t="str">
        <f t="shared" si="34"/>
        <v>(271,  402)</v>
      </c>
    </row>
    <row r="222" spans="1:13">
      <c r="A222" s="25"/>
      <c r="B222" s="33">
        <f t="shared" ref="B222:B285" si="40">B221+1</f>
        <v>213</v>
      </c>
      <c r="C222" s="34" t="s">
        <v>280</v>
      </c>
      <c r="D222" s="35">
        <v>100</v>
      </c>
      <c r="E222" s="36">
        <f t="shared" si="35"/>
        <v>1.9999999999999999E-6</v>
      </c>
      <c r="F222" s="36">
        <f t="shared" si="36"/>
        <v>6.6666666666666658E-6</v>
      </c>
      <c r="G222" s="36">
        <f t="shared" si="37"/>
        <v>1.3066383008772556E-6</v>
      </c>
      <c r="H222" s="36">
        <f t="shared" ref="H222:H285" si="41">MAX((F222-G222),0)</f>
        <v>5.3600283657894099E-6</v>
      </c>
      <c r="I222" s="36">
        <f t="shared" ref="I222:I285" si="42">MIN(F222+G222,1)</f>
        <v>7.9733049675439208E-6</v>
      </c>
      <c r="J222" s="37">
        <f t="shared" si="38"/>
        <v>268.00141828947051</v>
      </c>
      <c r="K222" s="37">
        <f t="shared" si="39"/>
        <v>398.66524837719606</v>
      </c>
      <c r="L222" s="38" t="str">
        <f t="shared" ref="L222:L285" si="43">"("&amp;LEFT(H222*100,6)&amp;"%,  "&amp;LEFT(I222*100,6)&amp;"%)"</f>
        <v>(0.0005%,  0.0007%)</v>
      </c>
      <c r="M222" s="38" t="str">
        <f t="shared" ref="M222:M285" si="44">"("&amp;ROUND(J222,0)&amp;",  "&amp;ROUND(K222,0)&amp;")"</f>
        <v>(268,  399)</v>
      </c>
    </row>
    <row r="223" spans="1:13">
      <c r="A223" s="25"/>
      <c r="B223" s="33">
        <f t="shared" si="40"/>
        <v>214</v>
      </c>
      <c r="C223" s="39" t="s">
        <v>277</v>
      </c>
      <c r="D223" s="35">
        <v>100</v>
      </c>
      <c r="E223" s="36">
        <f t="shared" si="35"/>
        <v>1.9999999999999999E-6</v>
      </c>
      <c r="F223" s="36">
        <f t="shared" si="36"/>
        <v>6.6666666666666658E-6</v>
      </c>
      <c r="G223" s="36">
        <f t="shared" si="37"/>
        <v>1.3066383008772556E-6</v>
      </c>
      <c r="H223" s="36">
        <f t="shared" si="41"/>
        <v>5.3600283657894099E-6</v>
      </c>
      <c r="I223" s="36">
        <f t="shared" si="42"/>
        <v>7.9733049675439208E-6</v>
      </c>
      <c r="J223" s="37">
        <f t="shared" si="38"/>
        <v>268.00141828947051</v>
      </c>
      <c r="K223" s="37">
        <f t="shared" si="39"/>
        <v>398.66524837719606</v>
      </c>
      <c r="L223" s="38" t="str">
        <f t="shared" si="43"/>
        <v>(0.0005%,  0.0007%)</v>
      </c>
      <c r="M223" s="38" t="str">
        <f t="shared" si="44"/>
        <v>(268,  399)</v>
      </c>
    </row>
    <row r="224" spans="1:13">
      <c r="A224" s="25"/>
      <c r="B224" s="33">
        <f t="shared" si="40"/>
        <v>215</v>
      </c>
      <c r="C224" s="39" t="s">
        <v>159</v>
      </c>
      <c r="D224" s="35">
        <v>99</v>
      </c>
      <c r="E224" s="36">
        <f t="shared" si="35"/>
        <v>1.9800000000000001E-6</v>
      </c>
      <c r="F224" s="36">
        <f t="shared" si="36"/>
        <v>6.5999999999999995E-6</v>
      </c>
      <c r="G224" s="36">
        <f t="shared" si="37"/>
        <v>1.3000887375517873E-6</v>
      </c>
      <c r="H224" s="36">
        <f t="shared" si="41"/>
        <v>5.299911262448212E-6</v>
      </c>
      <c r="I224" s="36">
        <f t="shared" si="42"/>
        <v>7.900088737551787E-6</v>
      </c>
      <c r="J224" s="37">
        <f t="shared" si="38"/>
        <v>264.9955631224106</v>
      </c>
      <c r="K224" s="37">
        <f t="shared" si="39"/>
        <v>395.00443687758934</v>
      </c>
      <c r="L224" s="38" t="str">
        <f t="shared" si="43"/>
        <v>(0.0005%,  0.0007%)</v>
      </c>
      <c r="M224" s="38" t="str">
        <f t="shared" si="44"/>
        <v>(265,  395)</v>
      </c>
    </row>
    <row r="225" spans="1:13">
      <c r="A225" s="25"/>
      <c r="B225" s="33">
        <f t="shared" si="40"/>
        <v>216</v>
      </c>
      <c r="C225" s="39" t="s">
        <v>99</v>
      </c>
      <c r="D225" s="35">
        <v>99</v>
      </c>
      <c r="E225" s="36">
        <f t="shared" si="35"/>
        <v>1.9800000000000001E-6</v>
      </c>
      <c r="F225" s="36">
        <f t="shared" si="36"/>
        <v>6.5999999999999995E-6</v>
      </c>
      <c r="G225" s="36">
        <f t="shared" si="37"/>
        <v>1.3000887375517873E-6</v>
      </c>
      <c r="H225" s="36">
        <f t="shared" si="41"/>
        <v>5.299911262448212E-6</v>
      </c>
      <c r="I225" s="36">
        <f t="shared" si="42"/>
        <v>7.900088737551787E-6</v>
      </c>
      <c r="J225" s="37">
        <f t="shared" si="38"/>
        <v>264.9955631224106</v>
      </c>
      <c r="K225" s="37">
        <f t="shared" si="39"/>
        <v>395.00443687758934</v>
      </c>
      <c r="L225" s="38" t="str">
        <f t="shared" si="43"/>
        <v>(0.0005%,  0.0007%)</v>
      </c>
      <c r="M225" s="38" t="str">
        <f t="shared" si="44"/>
        <v>(265,  395)</v>
      </c>
    </row>
    <row r="226" spans="1:13">
      <c r="A226" s="25"/>
      <c r="B226" s="33">
        <f t="shared" si="40"/>
        <v>217</v>
      </c>
      <c r="C226" s="39" t="s">
        <v>137</v>
      </c>
      <c r="D226" s="35">
        <v>99</v>
      </c>
      <c r="E226" s="36">
        <f t="shared" si="35"/>
        <v>1.9800000000000001E-6</v>
      </c>
      <c r="F226" s="36">
        <f t="shared" si="36"/>
        <v>6.5999999999999995E-6</v>
      </c>
      <c r="G226" s="36">
        <f t="shared" si="37"/>
        <v>1.3000887375517873E-6</v>
      </c>
      <c r="H226" s="36">
        <f t="shared" si="41"/>
        <v>5.299911262448212E-6</v>
      </c>
      <c r="I226" s="36">
        <f t="shared" si="42"/>
        <v>7.900088737551787E-6</v>
      </c>
      <c r="J226" s="37">
        <f t="shared" si="38"/>
        <v>264.9955631224106</v>
      </c>
      <c r="K226" s="37">
        <f t="shared" si="39"/>
        <v>395.00443687758934</v>
      </c>
      <c r="L226" s="38" t="str">
        <f t="shared" si="43"/>
        <v>(0.0005%,  0.0007%)</v>
      </c>
      <c r="M226" s="38" t="str">
        <f t="shared" si="44"/>
        <v>(265,  395)</v>
      </c>
    </row>
    <row r="227" spans="1:13">
      <c r="A227" s="25"/>
      <c r="B227" s="33">
        <f t="shared" si="40"/>
        <v>218</v>
      </c>
      <c r="C227" s="34" t="s">
        <v>281</v>
      </c>
      <c r="D227" s="35">
        <v>99</v>
      </c>
      <c r="E227" s="36">
        <f t="shared" si="35"/>
        <v>1.9800000000000001E-6</v>
      </c>
      <c r="F227" s="36">
        <f t="shared" si="36"/>
        <v>6.5999999999999995E-6</v>
      </c>
      <c r="G227" s="36">
        <f t="shared" si="37"/>
        <v>1.3000887375517873E-6</v>
      </c>
      <c r="H227" s="36">
        <f t="shared" si="41"/>
        <v>5.299911262448212E-6</v>
      </c>
      <c r="I227" s="36">
        <f t="shared" si="42"/>
        <v>7.900088737551787E-6</v>
      </c>
      <c r="J227" s="37">
        <f t="shared" si="38"/>
        <v>264.9955631224106</v>
      </c>
      <c r="K227" s="37">
        <f t="shared" si="39"/>
        <v>395.00443687758934</v>
      </c>
      <c r="L227" s="38" t="str">
        <f t="shared" si="43"/>
        <v>(0.0005%,  0.0007%)</v>
      </c>
      <c r="M227" s="38" t="str">
        <f t="shared" si="44"/>
        <v>(265,  395)</v>
      </c>
    </row>
    <row r="228" spans="1:13">
      <c r="A228" s="25"/>
      <c r="B228" s="33">
        <f t="shared" si="40"/>
        <v>219</v>
      </c>
      <c r="C228" s="34" t="s">
        <v>148</v>
      </c>
      <c r="D228" s="35">
        <v>99</v>
      </c>
      <c r="E228" s="36">
        <f t="shared" si="35"/>
        <v>1.9800000000000001E-6</v>
      </c>
      <c r="F228" s="36">
        <f t="shared" si="36"/>
        <v>6.5999999999999995E-6</v>
      </c>
      <c r="G228" s="36">
        <f t="shared" si="37"/>
        <v>1.3000887375517873E-6</v>
      </c>
      <c r="H228" s="36">
        <f t="shared" si="41"/>
        <v>5.299911262448212E-6</v>
      </c>
      <c r="I228" s="36">
        <f t="shared" si="42"/>
        <v>7.900088737551787E-6</v>
      </c>
      <c r="J228" s="37">
        <f t="shared" si="38"/>
        <v>264.9955631224106</v>
      </c>
      <c r="K228" s="37">
        <f t="shared" si="39"/>
        <v>395.00443687758934</v>
      </c>
      <c r="L228" s="38" t="str">
        <f t="shared" si="43"/>
        <v>(0.0005%,  0.0007%)</v>
      </c>
      <c r="M228" s="38" t="str">
        <f t="shared" si="44"/>
        <v>(265,  395)</v>
      </c>
    </row>
    <row r="229" spans="1:13">
      <c r="A229" s="25"/>
      <c r="B229" s="33">
        <f t="shared" si="40"/>
        <v>220</v>
      </c>
      <c r="C229" s="34" t="s">
        <v>282</v>
      </c>
      <c r="D229" s="35">
        <v>98</v>
      </c>
      <c r="E229" s="36">
        <f t="shared" si="35"/>
        <v>1.9599999999999999E-6</v>
      </c>
      <c r="F229" s="36">
        <f t="shared" si="36"/>
        <v>6.5333333333333323E-6</v>
      </c>
      <c r="G229" s="36">
        <f t="shared" si="37"/>
        <v>1.2935060105860263E-6</v>
      </c>
      <c r="H229" s="36">
        <f t="shared" si="41"/>
        <v>5.2398273227473058E-6</v>
      </c>
      <c r="I229" s="36">
        <f t="shared" si="42"/>
        <v>7.8268393439193588E-6</v>
      </c>
      <c r="J229" s="37">
        <f t="shared" si="38"/>
        <v>261.99136613736528</v>
      </c>
      <c r="K229" s="37">
        <f t="shared" si="39"/>
        <v>391.34196719596792</v>
      </c>
      <c r="L229" s="38" t="str">
        <f t="shared" si="43"/>
        <v>(0.0005%,  0.0007%)</v>
      </c>
      <c r="M229" s="38" t="str">
        <f t="shared" si="44"/>
        <v>(262,  391)</v>
      </c>
    </row>
    <row r="230" spans="1:13">
      <c r="A230" s="25"/>
      <c r="B230" s="33">
        <f t="shared" si="40"/>
        <v>221</v>
      </c>
      <c r="C230" s="34" t="s">
        <v>283</v>
      </c>
      <c r="D230" s="35">
        <v>98</v>
      </c>
      <c r="E230" s="36">
        <f t="shared" si="35"/>
        <v>1.9599999999999999E-6</v>
      </c>
      <c r="F230" s="36">
        <f t="shared" si="36"/>
        <v>6.5333333333333323E-6</v>
      </c>
      <c r="G230" s="36">
        <f t="shared" si="37"/>
        <v>1.2935060105860263E-6</v>
      </c>
      <c r="H230" s="36">
        <f t="shared" si="41"/>
        <v>5.2398273227473058E-6</v>
      </c>
      <c r="I230" s="36">
        <f t="shared" si="42"/>
        <v>7.8268393439193588E-6</v>
      </c>
      <c r="J230" s="37">
        <f t="shared" si="38"/>
        <v>261.99136613736528</v>
      </c>
      <c r="K230" s="37">
        <f t="shared" si="39"/>
        <v>391.34196719596792</v>
      </c>
      <c r="L230" s="38" t="str">
        <f t="shared" si="43"/>
        <v>(0.0005%,  0.0007%)</v>
      </c>
      <c r="M230" s="38" t="str">
        <f t="shared" si="44"/>
        <v>(262,  391)</v>
      </c>
    </row>
    <row r="231" spans="1:13">
      <c r="A231" s="25"/>
      <c r="B231" s="33">
        <f t="shared" si="40"/>
        <v>222</v>
      </c>
      <c r="C231" s="34" t="s">
        <v>284</v>
      </c>
      <c r="D231" s="35">
        <v>98</v>
      </c>
      <c r="E231" s="36">
        <f t="shared" si="35"/>
        <v>1.9599999999999999E-6</v>
      </c>
      <c r="F231" s="36">
        <f t="shared" si="36"/>
        <v>6.5333333333333323E-6</v>
      </c>
      <c r="G231" s="36">
        <f t="shared" si="37"/>
        <v>1.2935060105860263E-6</v>
      </c>
      <c r="H231" s="36">
        <f t="shared" si="41"/>
        <v>5.2398273227473058E-6</v>
      </c>
      <c r="I231" s="36">
        <f t="shared" si="42"/>
        <v>7.8268393439193588E-6</v>
      </c>
      <c r="J231" s="37">
        <f t="shared" si="38"/>
        <v>261.99136613736528</v>
      </c>
      <c r="K231" s="37">
        <f t="shared" si="39"/>
        <v>391.34196719596792</v>
      </c>
      <c r="L231" s="38" t="str">
        <f t="shared" si="43"/>
        <v>(0.0005%,  0.0007%)</v>
      </c>
      <c r="M231" s="38" t="str">
        <f t="shared" si="44"/>
        <v>(262,  391)</v>
      </c>
    </row>
    <row r="232" spans="1:13">
      <c r="A232" s="25"/>
      <c r="B232" s="33">
        <f t="shared" si="40"/>
        <v>223</v>
      </c>
      <c r="C232" s="34" t="s">
        <v>285</v>
      </c>
      <c r="D232" s="35">
        <v>98</v>
      </c>
      <c r="E232" s="36">
        <f t="shared" si="35"/>
        <v>1.9599999999999999E-6</v>
      </c>
      <c r="F232" s="36">
        <f t="shared" si="36"/>
        <v>6.5333333333333323E-6</v>
      </c>
      <c r="G232" s="36">
        <f t="shared" si="37"/>
        <v>1.2935060105860263E-6</v>
      </c>
      <c r="H232" s="36">
        <f t="shared" si="41"/>
        <v>5.2398273227473058E-6</v>
      </c>
      <c r="I232" s="36">
        <f t="shared" si="42"/>
        <v>7.8268393439193588E-6</v>
      </c>
      <c r="J232" s="37">
        <f t="shared" si="38"/>
        <v>261.99136613736528</v>
      </c>
      <c r="K232" s="37">
        <f t="shared" si="39"/>
        <v>391.34196719596792</v>
      </c>
      <c r="L232" s="38" t="str">
        <f t="shared" si="43"/>
        <v>(0.0005%,  0.0007%)</v>
      </c>
      <c r="M232" s="38" t="str">
        <f t="shared" si="44"/>
        <v>(262,  391)</v>
      </c>
    </row>
    <row r="233" spans="1:13">
      <c r="A233" s="25"/>
      <c r="B233" s="33">
        <f t="shared" si="40"/>
        <v>224</v>
      </c>
      <c r="C233" s="34" t="s">
        <v>100</v>
      </c>
      <c r="D233" s="35">
        <v>97</v>
      </c>
      <c r="E233" s="36">
        <f t="shared" si="35"/>
        <v>1.9400000000000001E-6</v>
      </c>
      <c r="F233" s="36">
        <f t="shared" si="36"/>
        <v>6.466666666666666E-6</v>
      </c>
      <c r="G233" s="36">
        <f t="shared" si="37"/>
        <v>1.2868896110618563E-6</v>
      </c>
      <c r="H233" s="36">
        <f t="shared" si="41"/>
        <v>5.1797770556048097E-6</v>
      </c>
      <c r="I233" s="36">
        <f t="shared" si="42"/>
        <v>7.7535562777285232E-6</v>
      </c>
      <c r="J233" s="37">
        <f t="shared" si="38"/>
        <v>258.98885278024051</v>
      </c>
      <c r="K233" s="37">
        <f t="shared" si="39"/>
        <v>387.67781388642618</v>
      </c>
      <c r="L233" s="38" t="str">
        <f t="shared" si="43"/>
        <v>(0.0005%,  0.0007%)</v>
      </c>
      <c r="M233" s="38" t="str">
        <f t="shared" si="44"/>
        <v>(259,  388)</v>
      </c>
    </row>
    <row r="234" spans="1:13">
      <c r="A234" s="25"/>
      <c r="B234" s="33">
        <f t="shared" si="40"/>
        <v>225</v>
      </c>
      <c r="C234" s="34" t="s">
        <v>286</v>
      </c>
      <c r="D234" s="35">
        <v>97</v>
      </c>
      <c r="E234" s="36">
        <f t="shared" si="35"/>
        <v>1.9400000000000001E-6</v>
      </c>
      <c r="F234" s="36">
        <f t="shared" si="36"/>
        <v>6.466666666666666E-6</v>
      </c>
      <c r="G234" s="36">
        <f t="shared" si="37"/>
        <v>1.2868896110618563E-6</v>
      </c>
      <c r="H234" s="36">
        <f t="shared" si="41"/>
        <v>5.1797770556048097E-6</v>
      </c>
      <c r="I234" s="36">
        <f t="shared" si="42"/>
        <v>7.7535562777285232E-6</v>
      </c>
      <c r="J234" s="37">
        <f t="shared" si="38"/>
        <v>258.98885278024051</v>
      </c>
      <c r="K234" s="37">
        <f t="shared" si="39"/>
        <v>387.67781388642618</v>
      </c>
      <c r="L234" s="38" t="str">
        <f t="shared" si="43"/>
        <v>(0.0005%,  0.0007%)</v>
      </c>
      <c r="M234" s="38" t="str">
        <f t="shared" si="44"/>
        <v>(259,  388)</v>
      </c>
    </row>
    <row r="235" spans="1:13">
      <c r="A235" s="25"/>
      <c r="B235" s="33">
        <f t="shared" si="40"/>
        <v>226</v>
      </c>
      <c r="C235" s="34" t="s">
        <v>287</v>
      </c>
      <c r="D235" s="35">
        <v>97</v>
      </c>
      <c r="E235" s="36">
        <f t="shared" si="35"/>
        <v>1.9400000000000001E-6</v>
      </c>
      <c r="F235" s="36">
        <f t="shared" si="36"/>
        <v>6.466666666666666E-6</v>
      </c>
      <c r="G235" s="36">
        <f t="shared" si="37"/>
        <v>1.2868896110618563E-6</v>
      </c>
      <c r="H235" s="36">
        <f t="shared" si="41"/>
        <v>5.1797770556048097E-6</v>
      </c>
      <c r="I235" s="36">
        <f t="shared" si="42"/>
        <v>7.7535562777285232E-6</v>
      </c>
      <c r="J235" s="37">
        <f t="shared" si="38"/>
        <v>258.98885278024051</v>
      </c>
      <c r="K235" s="37">
        <f t="shared" si="39"/>
        <v>387.67781388642618</v>
      </c>
      <c r="L235" s="38" t="str">
        <f t="shared" si="43"/>
        <v>(0.0005%,  0.0007%)</v>
      </c>
      <c r="M235" s="38" t="str">
        <f t="shared" si="44"/>
        <v>(259,  388)</v>
      </c>
    </row>
    <row r="236" spans="1:13">
      <c r="A236" s="25"/>
      <c r="B236" s="33">
        <f t="shared" si="40"/>
        <v>227</v>
      </c>
      <c r="C236" s="39" t="s">
        <v>57</v>
      </c>
      <c r="D236" s="35">
        <v>96</v>
      </c>
      <c r="E236" s="36">
        <f t="shared" si="35"/>
        <v>1.9199999999999998E-6</v>
      </c>
      <c r="F236" s="36">
        <f t="shared" si="36"/>
        <v>6.3999999999999989E-6</v>
      </c>
      <c r="G236" s="36">
        <f t="shared" si="37"/>
        <v>1.2802390169102304E-6</v>
      </c>
      <c r="H236" s="36">
        <f t="shared" si="41"/>
        <v>5.1197609830897687E-6</v>
      </c>
      <c r="I236" s="36">
        <f t="shared" si="42"/>
        <v>7.6802390169102299E-6</v>
      </c>
      <c r="J236" s="37">
        <f t="shared" si="38"/>
        <v>255.98804915448844</v>
      </c>
      <c r="K236" s="37">
        <f t="shared" si="39"/>
        <v>384.01195084551148</v>
      </c>
      <c r="L236" s="38" t="str">
        <f t="shared" si="43"/>
        <v>(0.0005%,  0.0007%)</v>
      </c>
      <c r="M236" s="38" t="str">
        <f t="shared" si="44"/>
        <v>(256,  384)</v>
      </c>
    </row>
    <row r="237" spans="1:13">
      <c r="A237" s="25"/>
      <c r="B237" s="33">
        <f t="shared" si="40"/>
        <v>228</v>
      </c>
      <c r="C237" s="39" t="s">
        <v>252</v>
      </c>
      <c r="D237" s="35">
        <v>96</v>
      </c>
      <c r="E237" s="36">
        <f t="shared" si="35"/>
        <v>1.9199999999999998E-6</v>
      </c>
      <c r="F237" s="36">
        <f t="shared" si="36"/>
        <v>6.3999999999999989E-6</v>
      </c>
      <c r="G237" s="36">
        <f t="shared" si="37"/>
        <v>1.2802390169102304E-6</v>
      </c>
      <c r="H237" s="36">
        <f t="shared" si="41"/>
        <v>5.1197609830897687E-6</v>
      </c>
      <c r="I237" s="36">
        <f t="shared" si="42"/>
        <v>7.6802390169102299E-6</v>
      </c>
      <c r="J237" s="37">
        <f t="shared" si="38"/>
        <v>255.98804915448844</v>
      </c>
      <c r="K237" s="37">
        <f t="shared" si="39"/>
        <v>384.01195084551148</v>
      </c>
      <c r="L237" s="38" t="str">
        <f t="shared" si="43"/>
        <v>(0.0005%,  0.0007%)</v>
      </c>
      <c r="M237" s="38" t="str">
        <f t="shared" si="44"/>
        <v>(256,  384)</v>
      </c>
    </row>
    <row r="238" spans="1:13">
      <c r="A238" s="25"/>
      <c r="B238" s="33">
        <f t="shared" si="40"/>
        <v>229</v>
      </c>
      <c r="C238" s="39" t="s">
        <v>58</v>
      </c>
      <c r="D238" s="35">
        <v>96</v>
      </c>
      <c r="E238" s="36">
        <f t="shared" si="35"/>
        <v>1.9199999999999998E-6</v>
      </c>
      <c r="F238" s="36">
        <f t="shared" si="36"/>
        <v>6.3999999999999989E-6</v>
      </c>
      <c r="G238" s="36">
        <f t="shared" si="37"/>
        <v>1.2802390169102304E-6</v>
      </c>
      <c r="H238" s="36">
        <f t="shared" si="41"/>
        <v>5.1197609830897687E-6</v>
      </c>
      <c r="I238" s="36">
        <f t="shared" si="42"/>
        <v>7.6802390169102299E-6</v>
      </c>
      <c r="J238" s="37">
        <f t="shared" si="38"/>
        <v>255.98804915448844</v>
      </c>
      <c r="K238" s="37">
        <f t="shared" si="39"/>
        <v>384.01195084551148</v>
      </c>
      <c r="L238" s="38" t="str">
        <f t="shared" si="43"/>
        <v>(0.0005%,  0.0007%)</v>
      </c>
      <c r="M238" s="38" t="str">
        <f t="shared" si="44"/>
        <v>(256,  384)</v>
      </c>
    </row>
    <row r="239" spans="1:13">
      <c r="A239" s="25"/>
      <c r="B239" s="33">
        <f t="shared" si="40"/>
        <v>230</v>
      </c>
      <c r="C239" s="39" t="s">
        <v>150</v>
      </c>
      <c r="D239" s="35">
        <v>95</v>
      </c>
      <c r="E239" s="36">
        <f t="shared" si="35"/>
        <v>1.9E-6</v>
      </c>
      <c r="F239" s="36">
        <f t="shared" si="36"/>
        <v>6.3333333333333326E-6</v>
      </c>
      <c r="G239" s="36">
        <f t="shared" si="37"/>
        <v>1.2735536924304335E-6</v>
      </c>
      <c r="H239" s="36">
        <f t="shared" si="41"/>
        <v>5.0597796409028991E-6</v>
      </c>
      <c r="I239" s="36">
        <f t="shared" si="42"/>
        <v>7.606887025763766E-6</v>
      </c>
      <c r="J239" s="37">
        <f t="shared" si="38"/>
        <v>252.98898204514495</v>
      </c>
      <c r="K239" s="37">
        <f t="shared" si="39"/>
        <v>380.34435128818831</v>
      </c>
      <c r="L239" s="38" t="str">
        <f t="shared" si="43"/>
        <v>(0.0005%,  0.0007%)</v>
      </c>
      <c r="M239" s="38" t="str">
        <f t="shared" si="44"/>
        <v>(253,  380)</v>
      </c>
    </row>
    <row r="240" spans="1:13">
      <c r="A240" s="25"/>
      <c r="B240" s="33">
        <f t="shared" si="40"/>
        <v>231</v>
      </c>
      <c r="C240" s="39" t="s">
        <v>119</v>
      </c>
      <c r="D240" s="35">
        <v>95</v>
      </c>
      <c r="E240" s="36">
        <f t="shared" si="35"/>
        <v>1.9E-6</v>
      </c>
      <c r="F240" s="36">
        <f t="shared" si="36"/>
        <v>6.3333333333333326E-6</v>
      </c>
      <c r="G240" s="36">
        <f t="shared" si="37"/>
        <v>1.2735536924304335E-6</v>
      </c>
      <c r="H240" s="36">
        <f t="shared" si="41"/>
        <v>5.0597796409028991E-6</v>
      </c>
      <c r="I240" s="36">
        <f t="shared" si="42"/>
        <v>7.606887025763766E-6</v>
      </c>
      <c r="J240" s="37">
        <f t="shared" si="38"/>
        <v>252.98898204514495</v>
      </c>
      <c r="K240" s="37">
        <f t="shared" si="39"/>
        <v>380.34435128818831</v>
      </c>
      <c r="L240" s="38" t="str">
        <f t="shared" si="43"/>
        <v>(0.0005%,  0.0007%)</v>
      </c>
      <c r="M240" s="38" t="str">
        <f t="shared" si="44"/>
        <v>(253,  380)</v>
      </c>
    </row>
    <row r="241" spans="1:13">
      <c r="A241" s="25"/>
      <c r="B241" s="33">
        <f t="shared" si="40"/>
        <v>232</v>
      </c>
      <c r="C241" s="34" t="s">
        <v>288</v>
      </c>
      <c r="D241" s="35">
        <v>94</v>
      </c>
      <c r="E241" s="36">
        <f t="shared" si="35"/>
        <v>1.88E-6</v>
      </c>
      <c r="F241" s="36">
        <f t="shared" si="36"/>
        <v>6.2666666666666654E-6</v>
      </c>
      <c r="G241" s="36">
        <f t="shared" si="37"/>
        <v>1.2668330877865043E-6</v>
      </c>
      <c r="H241" s="36">
        <f t="shared" si="41"/>
        <v>4.9998335788801608E-6</v>
      </c>
      <c r="I241" s="36">
        <f t="shared" si="42"/>
        <v>7.5334997544531699E-6</v>
      </c>
      <c r="J241" s="37">
        <f t="shared" si="38"/>
        <v>249.99167894400804</v>
      </c>
      <c r="K241" s="37">
        <f t="shared" si="39"/>
        <v>376.6749877226585</v>
      </c>
      <c r="L241" s="38" t="str">
        <f t="shared" si="43"/>
        <v>(0.0004%,  0.0007%)</v>
      </c>
      <c r="M241" s="38" t="str">
        <f t="shared" si="44"/>
        <v>(250,  377)</v>
      </c>
    </row>
    <row r="242" spans="1:13">
      <c r="A242" s="25"/>
      <c r="B242" s="33">
        <f t="shared" si="40"/>
        <v>233</v>
      </c>
      <c r="C242" s="39" t="s">
        <v>59</v>
      </c>
      <c r="D242" s="35">
        <v>94</v>
      </c>
      <c r="E242" s="36">
        <f t="shared" si="35"/>
        <v>1.88E-6</v>
      </c>
      <c r="F242" s="36">
        <f t="shared" si="36"/>
        <v>6.2666666666666654E-6</v>
      </c>
      <c r="G242" s="36">
        <f t="shared" si="37"/>
        <v>1.2668330877865043E-6</v>
      </c>
      <c r="H242" s="36">
        <f t="shared" si="41"/>
        <v>4.9998335788801608E-6</v>
      </c>
      <c r="I242" s="36">
        <f t="shared" si="42"/>
        <v>7.5334997544531699E-6</v>
      </c>
      <c r="J242" s="37">
        <f t="shared" si="38"/>
        <v>249.99167894400804</v>
      </c>
      <c r="K242" s="37">
        <f t="shared" si="39"/>
        <v>376.6749877226585</v>
      </c>
      <c r="L242" s="38" t="str">
        <f t="shared" si="43"/>
        <v>(0.0004%,  0.0007%)</v>
      </c>
      <c r="M242" s="38" t="str">
        <f t="shared" si="44"/>
        <v>(250,  377)</v>
      </c>
    </row>
    <row r="243" spans="1:13">
      <c r="A243" s="25"/>
      <c r="B243" s="33">
        <f t="shared" si="40"/>
        <v>234</v>
      </c>
      <c r="C243" s="39" t="s">
        <v>89</v>
      </c>
      <c r="D243" s="35">
        <v>94</v>
      </c>
      <c r="E243" s="36">
        <f t="shared" si="35"/>
        <v>1.88E-6</v>
      </c>
      <c r="F243" s="36">
        <f t="shared" si="36"/>
        <v>6.2666666666666654E-6</v>
      </c>
      <c r="G243" s="36">
        <f t="shared" si="37"/>
        <v>1.2668330877865043E-6</v>
      </c>
      <c r="H243" s="36">
        <f t="shared" si="41"/>
        <v>4.9998335788801608E-6</v>
      </c>
      <c r="I243" s="36">
        <f t="shared" si="42"/>
        <v>7.5334997544531699E-6</v>
      </c>
      <c r="J243" s="37">
        <f t="shared" si="38"/>
        <v>249.99167894400804</v>
      </c>
      <c r="K243" s="37">
        <f t="shared" si="39"/>
        <v>376.6749877226585</v>
      </c>
      <c r="L243" s="38" t="str">
        <f t="shared" si="43"/>
        <v>(0.0004%,  0.0007%)</v>
      </c>
      <c r="M243" s="38" t="str">
        <f t="shared" si="44"/>
        <v>(250,  377)</v>
      </c>
    </row>
    <row r="244" spans="1:13">
      <c r="A244" s="25"/>
      <c r="B244" s="33">
        <f t="shared" si="40"/>
        <v>235</v>
      </c>
      <c r="C244" s="34" t="s">
        <v>290</v>
      </c>
      <c r="D244" s="35">
        <v>93</v>
      </c>
      <c r="E244" s="36">
        <f t="shared" si="35"/>
        <v>1.86E-6</v>
      </c>
      <c r="F244" s="36">
        <f t="shared" si="36"/>
        <v>6.1999999999999991E-6</v>
      </c>
      <c r="G244" s="36">
        <f t="shared" si="37"/>
        <v>1.2600766384794884E-6</v>
      </c>
      <c r="H244" s="36">
        <f t="shared" si="41"/>
        <v>4.9399233615205105E-6</v>
      </c>
      <c r="I244" s="36">
        <f t="shared" si="42"/>
        <v>7.4600766384794877E-6</v>
      </c>
      <c r="J244" s="37">
        <f t="shared" si="38"/>
        <v>246.99616807602553</v>
      </c>
      <c r="K244" s="37">
        <f t="shared" si="39"/>
        <v>373.00383192397436</v>
      </c>
      <c r="L244" s="38" t="str">
        <f t="shared" si="43"/>
        <v>(0.0004%,  0.0007%)</v>
      </c>
      <c r="M244" s="38" t="str">
        <f t="shared" si="44"/>
        <v>(247,  373)</v>
      </c>
    </row>
    <row r="245" spans="1:13">
      <c r="A245" s="25"/>
      <c r="B245" s="33">
        <f t="shared" si="40"/>
        <v>236</v>
      </c>
      <c r="C245" s="34" t="s">
        <v>289</v>
      </c>
      <c r="D245" s="35">
        <v>93</v>
      </c>
      <c r="E245" s="36">
        <f t="shared" si="35"/>
        <v>1.86E-6</v>
      </c>
      <c r="F245" s="36">
        <f t="shared" si="36"/>
        <v>6.1999999999999991E-6</v>
      </c>
      <c r="G245" s="36">
        <f t="shared" si="37"/>
        <v>1.2600766384794884E-6</v>
      </c>
      <c r="H245" s="36">
        <f t="shared" si="41"/>
        <v>4.9399233615205105E-6</v>
      </c>
      <c r="I245" s="36">
        <f t="shared" si="42"/>
        <v>7.4600766384794877E-6</v>
      </c>
      <c r="J245" s="37">
        <f t="shared" si="38"/>
        <v>246.99616807602553</v>
      </c>
      <c r="K245" s="37">
        <f t="shared" si="39"/>
        <v>373.00383192397436</v>
      </c>
      <c r="L245" s="38" t="str">
        <f t="shared" si="43"/>
        <v>(0.0004%,  0.0007%)</v>
      </c>
      <c r="M245" s="38" t="str">
        <f t="shared" si="44"/>
        <v>(247,  373)</v>
      </c>
    </row>
    <row r="246" spans="1:13">
      <c r="A246" s="25"/>
      <c r="B246" s="33">
        <f t="shared" si="40"/>
        <v>237</v>
      </c>
      <c r="C246" s="39" t="s">
        <v>21</v>
      </c>
      <c r="D246" s="35">
        <v>93</v>
      </c>
      <c r="E246" s="36">
        <f t="shared" si="35"/>
        <v>1.86E-6</v>
      </c>
      <c r="F246" s="36">
        <f t="shared" si="36"/>
        <v>6.1999999999999991E-6</v>
      </c>
      <c r="G246" s="36">
        <f t="shared" si="37"/>
        <v>1.2600766384794884E-6</v>
      </c>
      <c r="H246" s="36">
        <f t="shared" si="41"/>
        <v>4.9399233615205105E-6</v>
      </c>
      <c r="I246" s="36">
        <f t="shared" si="42"/>
        <v>7.4600766384794877E-6</v>
      </c>
      <c r="J246" s="37">
        <f t="shared" si="38"/>
        <v>246.99616807602553</v>
      </c>
      <c r="K246" s="37">
        <f t="shared" si="39"/>
        <v>373.00383192397436</v>
      </c>
      <c r="L246" s="38" t="str">
        <f t="shared" si="43"/>
        <v>(0.0004%,  0.0007%)</v>
      </c>
      <c r="M246" s="38" t="str">
        <f t="shared" si="44"/>
        <v>(247,  373)</v>
      </c>
    </row>
    <row r="247" spans="1:13">
      <c r="A247" s="25"/>
      <c r="B247" s="33">
        <f t="shared" si="40"/>
        <v>238</v>
      </c>
      <c r="C247" s="34" t="s">
        <v>291</v>
      </c>
      <c r="D247" s="35">
        <v>93</v>
      </c>
      <c r="E247" s="36">
        <f t="shared" si="35"/>
        <v>1.86E-6</v>
      </c>
      <c r="F247" s="36">
        <f t="shared" si="36"/>
        <v>6.1999999999999991E-6</v>
      </c>
      <c r="G247" s="36">
        <f t="shared" si="37"/>
        <v>1.2600766384794884E-6</v>
      </c>
      <c r="H247" s="36">
        <f t="shared" si="41"/>
        <v>4.9399233615205105E-6</v>
      </c>
      <c r="I247" s="36">
        <f t="shared" si="42"/>
        <v>7.4600766384794877E-6</v>
      </c>
      <c r="J247" s="37">
        <f t="shared" si="38"/>
        <v>246.99616807602553</v>
      </c>
      <c r="K247" s="37">
        <f t="shared" si="39"/>
        <v>373.00383192397436</v>
      </c>
      <c r="L247" s="38" t="str">
        <f t="shared" si="43"/>
        <v>(0.0004%,  0.0007%)</v>
      </c>
      <c r="M247" s="38" t="str">
        <f t="shared" si="44"/>
        <v>(247,  373)</v>
      </c>
    </row>
    <row r="248" spans="1:13">
      <c r="A248" s="25"/>
      <c r="B248" s="33">
        <f t="shared" si="40"/>
        <v>239</v>
      </c>
      <c r="C248" s="34" t="s">
        <v>160</v>
      </c>
      <c r="D248" s="35">
        <v>93</v>
      </c>
      <c r="E248" s="36">
        <f t="shared" si="35"/>
        <v>1.86E-6</v>
      </c>
      <c r="F248" s="36">
        <f t="shared" si="36"/>
        <v>6.1999999999999991E-6</v>
      </c>
      <c r="G248" s="36">
        <f t="shared" si="37"/>
        <v>1.2600766384794884E-6</v>
      </c>
      <c r="H248" s="36">
        <f t="shared" si="41"/>
        <v>4.9399233615205105E-6</v>
      </c>
      <c r="I248" s="36">
        <f t="shared" si="42"/>
        <v>7.4600766384794877E-6</v>
      </c>
      <c r="J248" s="37">
        <f t="shared" si="38"/>
        <v>246.99616807602553</v>
      </c>
      <c r="K248" s="37">
        <f t="shared" si="39"/>
        <v>373.00383192397436</v>
      </c>
      <c r="L248" s="38" t="str">
        <f t="shared" si="43"/>
        <v>(0.0004%,  0.0007%)</v>
      </c>
      <c r="M248" s="38" t="str">
        <f t="shared" si="44"/>
        <v>(247,  373)</v>
      </c>
    </row>
    <row r="249" spans="1:13">
      <c r="A249" s="25"/>
      <c r="B249" s="33">
        <f t="shared" si="40"/>
        <v>240</v>
      </c>
      <c r="C249" s="34" t="s">
        <v>178</v>
      </c>
      <c r="D249" s="35">
        <v>93</v>
      </c>
      <c r="E249" s="36">
        <f t="shared" si="35"/>
        <v>1.86E-6</v>
      </c>
      <c r="F249" s="36">
        <f t="shared" si="36"/>
        <v>6.1999999999999991E-6</v>
      </c>
      <c r="G249" s="36">
        <f t="shared" si="37"/>
        <v>1.2600766384794884E-6</v>
      </c>
      <c r="H249" s="36">
        <f t="shared" si="41"/>
        <v>4.9399233615205105E-6</v>
      </c>
      <c r="I249" s="36">
        <f t="shared" si="42"/>
        <v>7.4600766384794877E-6</v>
      </c>
      <c r="J249" s="37">
        <f t="shared" si="38"/>
        <v>246.99616807602553</v>
      </c>
      <c r="K249" s="37">
        <f t="shared" si="39"/>
        <v>373.00383192397436</v>
      </c>
      <c r="L249" s="38" t="str">
        <f t="shared" si="43"/>
        <v>(0.0004%,  0.0007%)</v>
      </c>
      <c r="M249" s="38" t="str">
        <f t="shared" si="44"/>
        <v>(247,  373)</v>
      </c>
    </row>
    <row r="250" spans="1:13">
      <c r="A250" s="25"/>
      <c r="B250" s="33">
        <f t="shared" si="40"/>
        <v>241</v>
      </c>
      <c r="C250" s="39" t="s">
        <v>340</v>
      </c>
      <c r="D250" s="35">
        <v>93</v>
      </c>
      <c r="E250" s="36">
        <f t="shared" si="35"/>
        <v>1.86E-6</v>
      </c>
      <c r="F250" s="36">
        <f t="shared" si="36"/>
        <v>6.1999999999999991E-6</v>
      </c>
      <c r="G250" s="36">
        <f t="shared" si="37"/>
        <v>1.2600766384794884E-6</v>
      </c>
      <c r="H250" s="36">
        <f t="shared" si="41"/>
        <v>4.9399233615205105E-6</v>
      </c>
      <c r="I250" s="36">
        <f t="shared" si="42"/>
        <v>7.4600766384794877E-6</v>
      </c>
      <c r="J250" s="37">
        <f t="shared" si="38"/>
        <v>246.99616807602553</v>
      </c>
      <c r="K250" s="37">
        <f t="shared" si="39"/>
        <v>373.00383192397436</v>
      </c>
      <c r="L250" s="38" t="str">
        <f t="shared" si="43"/>
        <v>(0.0004%,  0.0007%)</v>
      </c>
      <c r="M250" s="38" t="str">
        <f t="shared" si="44"/>
        <v>(247,  373)</v>
      </c>
    </row>
    <row r="251" spans="1:13">
      <c r="A251" s="25"/>
      <c r="B251" s="33">
        <f t="shared" si="40"/>
        <v>242</v>
      </c>
      <c r="C251" s="39" t="s">
        <v>60</v>
      </c>
      <c r="D251" s="35">
        <v>93</v>
      </c>
      <c r="E251" s="36">
        <f t="shared" si="35"/>
        <v>1.86E-6</v>
      </c>
      <c r="F251" s="36">
        <f t="shared" si="36"/>
        <v>6.1999999999999991E-6</v>
      </c>
      <c r="G251" s="36">
        <f t="shared" si="37"/>
        <v>1.2600766384794884E-6</v>
      </c>
      <c r="H251" s="36">
        <f t="shared" si="41"/>
        <v>4.9399233615205105E-6</v>
      </c>
      <c r="I251" s="36">
        <f t="shared" si="42"/>
        <v>7.4600766384794877E-6</v>
      </c>
      <c r="J251" s="37">
        <f t="shared" si="38"/>
        <v>246.99616807602553</v>
      </c>
      <c r="K251" s="37">
        <f t="shared" si="39"/>
        <v>373.00383192397436</v>
      </c>
      <c r="L251" s="38" t="str">
        <f t="shared" si="43"/>
        <v>(0.0004%,  0.0007%)</v>
      </c>
      <c r="M251" s="38" t="str">
        <f t="shared" si="44"/>
        <v>(247,  373)</v>
      </c>
    </row>
    <row r="252" spans="1:13">
      <c r="A252" s="25"/>
      <c r="B252" s="33">
        <f t="shared" si="40"/>
        <v>243</v>
      </c>
      <c r="C252" s="34" t="s">
        <v>292</v>
      </c>
      <c r="D252" s="35">
        <v>92</v>
      </c>
      <c r="E252" s="36">
        <f t="shared" si="35"/>
        <v>1.84E-6</v>
      </c>
      <c r="F252" s="36">
        <f t="shared" si="36"/>
        <v>6.1333333333333319E-6</v>
      </c>
      <c r="G252" s="36">
        <f t="shared" si="37"/>
        <v>1.2532837647940806E-6</v>
      </c>
      <c r="H252" s="36">
        <f t="shared" si="41"/>
        <v>4.8800495685392509E-6</v>
      </c>
      <c r="I252" s="36">
        <f t="shared" si="42"/>
        <v>7.3866170981274129E-6</v>
      </c>
      <c r="J252" s="37">
        <f t="shared" si="38"/>
        <v>244.00247842696254</v>
      </c>
      <c r="K252" s="37">
        <f t="shared" si="39"/>
        <v>369.33085490637063</v>
      </c>
      <c r="L252" s="38" t="str">
        <f t="shared" si="43"/>
        <v>(0.0004%,  0.0007%)</v>
      </c>
      <c r="M252" s="38" t="str">
        <f t="shared" si="44"/>
        <v>(244,  369)</v>
      </c>
    </row>
    <row r="253" spans="1:13">
      <c r="A253" s="25"/>
      <c r="B253" s="33">
        <f t="shared" si="40"/>
        <v>244</v>
      </c>
      <c r="C253" s="39" t="s">
        <v>142</v>
      </c>
      <c r="D253" s="35">
        <v>92</v>
      </c>
      <c r="E253" s="36">
        <f t="shared" si="35"/>
        <v>1.84E-6</v>
      </c>
      <c r="F253" s="36">
        <f t="shared" si="36"/>
        <v>6.1333333333333319E-6</v>
      </c>
      <c r="G253" s="36">
        <f t="shared" si="37"/>
        <v>1.2532837647940806E-6</v>
      </c>
      <c r="H253" s="36">
        <f t="shared" si="41"/>
        <v>4.8800495685392509E-6</v>
      </c>
      <c r="I253" s="36">
        <f t="shared" si="42"/>
        <v>7.3866170981274129E-6</v>
      </c>
      <c r="J253" s="37">
        <f t="shared" si="38"/>
        <v>244.00247842696254</v>
      </c>
      <c r="K253" s="37">
        <f t="shared" si="39"/>
        <v>369.33085490637063</v>
      </c>
      <c r="L253" s="38" t="str">
        <f t="shared" si="43"/>
        <v>(0.0004%,  0.0007%)</v>
      </c>
      <c r="M253" s="38" t="str">
        <f t="shared" si="44"/>
        <v>(244,  369)</v>
      </c>
    </row>
    <row r="254" spans="1:13">
      <c r="A254" s="25"/>
      <c r="B254" s="33">
        <f t="shared" si="40"/>
        <v>245</v>
      </c>
      <c r="C254" s="39" t="s">
        <v>22</v>
      </c>
      <c r="D254" s="35">
        <v>92</v>
      </c>
      <c r="E254" s="36">
        <f t="shared" si="35"/>
        <v>1.84E-6</v>
      </c>
      <c r="F254" s="36">
        <f t="shared" si="36"/>
        <v>6.1333333333333319E-6</v>
      </c>
      <c r="G254" s="36">
        <f t="shared" si="37"/>
        <v>1.2532837647940806E-6</v>
      </c>
      <c r="H254" s="36">
        <f t="shared" si="41"/>
        <v>4.8800495685392509E-6</v>
      </c>
      <c r="I254" s="36">
        <f t="shared" si="42"/>
        <v>7.3866170981274129E-6</v>
      </c>
      <c r="J254" s="37">
        <f t="shared" si="38"/>
        <v>244.00247842696254</v>
      </c>
      <c r="K254" s="37">
        <f t="shared" si="39"/>
        <v>369.33085490637063</v>
      </c>
      <c r="L254" s="38" t="str">
        <f t="shared" si="43"/>
        <v>(0.0004%,  0.0007%)</v>
      </c>
      <c r="M254" s="38" t="str">
        <f t="shared" si="44"/>
        <v>(244,  369)</v>
      </c>
    </row>
    <row r="255" spans="1:13">
      <c r="A255" s="25"/>
      <c r="B255" s="33">
        <f t="shared" si="40"/>
        <v>246</v>
      </c>
      <c r="C255" s="34" t="s">
        <v>69</v>
      </c>
      <c r="D255" s="35">
        <v>91</v>
      </c>
      <c r="E255" s="36">
        <f t="shared" si="35"/>
        <v>1.8199999999999999E-6</v>
      </c>
      <c r="F255" s="36">
        <f t="shared" si="36"/>
        <v>6.0666666666666656E-6</v>
      </c>
      <c r="G255" s="36">
        <f t="shared" si="37"/>
        <v>1.2464538712181299E-6</v>
      </c>
      <c r="H255" s="36">
        <f t="shared" si="41"/>
        <v>4.8202127954485352E-6</v>
      </c>
      <c r="I255" s="36">
        <f t="shared" si="42"/>
        <v>7.313120537884796E-6</v>
      </c>
      <c r="J255" s="37">
        <f t="shared" si="38"/>
        <v>241.01063977242677</v>
      </c>
      <c r="K255" s="37">
        <f t="shared" si="39"/>
        <v>365.6560268942398</v>
      </c>
      <c r="L255" s="38" t="str">
        <f t="shared" si="43"/>
        <v>(0.0004%,  0.0007%)</v>
      </c>
      <c r="M255" s="38" t="str">
        <f t="shared" si="44"/>
        <v>(241,  366)</v>
      </c>
    </row>
    <row r="256" spans="1:13">
      <c r="A256" s="25"/>
      <c r="B256" s="33">
        <f t="shared" si="40"/>
        <v>247</v>
      </c>
      <c r="C256" s="34" t="s">
        <v>293</v>
      </c>
      <c r="D256" s="35">
        <v>91</v>
      </c>
      <c r="E256" s="36">
        <f t="shared" si="35"/>
        <v>1.8199999999999999E-6</v>
      </c>
      <c r="F256" s="36">
        <f t="shared" si="36"/>
        <v>6.0666666666666656E-6</v>
      </c>
      <c r="G256" s="36">
        <f t="shared" si="37"/>
        <v>1.2464538712181299E-6</v>
      </c>
      <c r="H256" s="36">
        <f t="shared" si="41"/>
        <v>4.8202127954485352E-6</v>
      </c>
      <c r="I256" s="36">
        <f t="shared" si="42"/>
        <v>7.313120537884796E-6</v>
      </c>
      <c r="J256" s="37">
        <f t="shared" si="38"/>
        <v>241.01063977242677</v>
      </c>
      <c r="K256" s="37">
        <f t="shared" si="39"/>
        <v>365.6560268942398</v>
      </c>
      <c r="L256" s="38" t="str">
        <f t="shared" si="43"/>
        <v>(0.0004%,  0.0007%)</v>
      </c>
      <c r="M256" s="38" t="str">
        <f t="shared" si="44"/>
        <v>(241,  366)</v>
      </c>
    </row>
    <row r="257" spans="1:13">
      <c r="A257" s="25"/>
      <c r="B257" s="33">
        <f t="shared" si="40"/>
        <v>248</v>
      </c>
      <c r="C257" s="34" t="s">
        <v>294</v>
      </c>
      <c r="D257" s="35">
        <v>91</v>
      </c>
      <c r="E257" s="36">
        <f t="shared" si="35"/>
        <v>1.8199999999999999E-6</v>
      </c>
      <c r="F257" s="36">
        <f t="shared" si="36"/>
        <v>6.0666666666666656E-6</v>
      </c>
      <c r="G257" s="36">
        <f t="shared" si="37"/>
        <v>1.2464538712181299E-6</v>
      </c>
      <c r="H257" s="36">
        <f t="shared" si="41"/>
        <v>4.8202127954485352E-6</v>
      </c>
      <c r="I257" s="36">
        <f t="shared" si="42"/>
        <v>7.313120537884796E-6</v>
      </c>
      <c r="J257" s="37">
        <f t="shared" si="38"/>
        <v>241.01063977242677</v>
      </c>
      <c r="K257" s="37">
        <f t="shared" si="39"/>
        <v>365.6560268942398</v>
      </c>
      <c r="L257" s="38" t="str">
        <f t="shared" si="43"/>
        <v>(0.0004%,  0.0007%)</v>
      </c>
      <c r="M257" s="38" t="str">
        <f t="shared" si="44"/>
        <v>(241,  366)</v>
      </c>
    </row>
    <row r="258" spans="1:13">
      <c r="A258" s="25"/>
      <c r="B258" s="33">
        <f t="shared" si="40"/>
        <v>249</v>
      </c>
      <c r="C258" s="39" t="s">
        <v>61</v>
      </c>
      <c r="D258" s="35">
        <v>91</v>
      </c>
      <c r="E258" s="36">
        <f t="shared" si="35"/>
        <v>1.8199999999999999E-6</v>
      </c>
      <c r="F258" s="36">
        <f t="shared" si="36"/>
        <v>6.0666666666666656E-6</v>
      </c>
      <c r="G258" s="36">
        <f t="shared" si="37"/>
        <v>1.2464538712181299E-6</v>
      </c>
      <c r="H258" s="36">
        <f t="shared" si="41"/>
        <v>4.8202127954485352E-6</v>
      </c>
      <c r="I258" s="36">
        <f t="shared" si="42"/>
        <v>7.313120537884796E-6</v>
      </c>
      <c r="J258" s="37">
        <f t="shared" si="38"/>
        <v>241.01063977242677</v>
      </c>
      <c r="K258" s="37">
        <f t="shared" si="39"/>
        <v>365.6560268942398</v>
      </c>
      <c r="L258" s="38" t="str">
        <f t="shared" si="43"/>
        <v>(0.0004%,  0.0007%)</v>
      </c>
      <c r="M258" s="38" t="str">
        <f t="shared" si="44"/>
        <v>(241,  366)</v>
      </c>
    </row>
    <row r="259" spans="1:13">
      <c r="A259" s="25"/>
      <c r="B259" s="33">
        <f t="shared" si="40"/>
        <v>250</v>
      </c>
      <c r="C259" s="39" t="s">
        <v>23</v>
      </c>
      <c r="D259" s="35">
        <v>91</v>
      </c>
      <c r="E259" s="36">
        <f t="shared" si="35"/>
        <v>1.8199999999999999E-6</v>
      </c>
      <c r="F259" s="36">
        <f t="shared" si="36"/>
        <v>6.0666666666666656E-6</v>
      </c>
      <c r="G259" s="36">
        <f t="shared" si="37"/>
        <v>1.2464538712181299E-6</v>
      </c>
      <c r="H259" s="36">
        <f t="shared" si="41"/>
        <v>4.8202127954485352E-6</v>
      </c>
      <c r="I259" s="36">
        <f t="shared" si="42"/>
        <v>7.313120537884796E-6</v>
      </c>
      <c r="J259" s="37">
        <f t="shared" si="38"/>
        <v>241.01063977242677</v>
      </c>
      <c r="K259" s="37">
        <f t="shared" si="39"/>
        <v>365.6560268942398</v>
      </c>
      <c r="L259" s="38" t="str">
        <f t="shared" si="43"/>
        <v>(0.0004%,  0.0007%)</v>
      </c>
      <c r="M259" s="38" t="str">
        <f t="shared" si="44"/>
        <v>(241,  366)</v>
      </c>
    </row>
    <row r="260" spans="1:13">
      <c r="A260" s="25"/>
      <c r="B260" s="33">
        <f t="shared" si="40"/>
        <v>251</v>
      </c>
      <c r="C260" s="34" t="s">
        <v>295</v>
      </c>
      <c r="D260" s="35">
        <v>90</v>
      </c>
      <c r="E260" s="36">
        <f t="shared" si="35"/>
        <v>1.7999999999999999E-6</v>
      </c>
      <c r="F260" s="36">
        <f t="shared" si="36"/>
        <v>5.9999999999999985E-6</v>
      </c>
      <c r="G260" s="36">
        <f t="shared" si="37"/>
        <v>1.2395863458333509E-6</v>
      </c>
      <c r="H260" s="36">
        <f t="shared" si="41"/>
        <v>4.7604136541666478E-6</v>
      </c>
      <c r="I260" s="36">
        <f t="shared" si="42"/>
        <v>7.2395863458333492E-6</v>
      </c>
      <c r="J260" s="37">
        <f t="shared" si="38"/>
        <v>238.0206827083324</v>
      </c>
      <c r="K260" s="37">
        <f t="shared" si="39"/>
        <v>361.97931729166748</v>
      </c>
      <c r="L260" s="38" t="str">
        <f t="shared" si="43"/>
        <v>(0.0004%,  0.0007%)</v>
      </c>
      <c r="M260" s="38" t="str">
        <f t="shared" si="44"/>
        <v>(238,  362)</v>
      </c>
    </row>
    <row r="261" spans="1:13">
      <c r="A261" s="25"/>
      <c r="B261" s="33">
        <f t="shared" si="40"/>
        <v>252</v>
      </c>
      <c r="C261" s="34" t="s">
        <v>296</v>
      </c>
      <c r="D261" s="35">
        <v>89</v>
      </c>
      <c r="E261" s="36">
        <f t="shared" si="35"/>
        <v>1.7799999999999999E-6</v>
      </c>
      <c r="F261" s="36">
        <f t="shared" si="36"/>
        <v>5.9333333333333321E-6</v>
      </c>
      <c r="G261" s="36">
        <f t="shared" si="37"/>
        <v>1.2326805596754893E-6</v>
      </c>
      <c r="H261" s="36">
        <f t="shared" si="41"/>
        <v>4.7006527736578433E-6</v>
      </c>
      <c r="I261" s="36">
        <f t="shared" si="42"/>
        <v>7.166013893008821E-6</v>
      </c>
      <c r="J261" s="37">
        <f t="shared" si="38"/>
        <v>235.03263868289216</v>
      </c>
      <c r="K261" s="37">
        <f t="shared" si="39"/>
        <v>358.30069465044107</v>
      </c>
      <c r="L261" s="38" t="str">
        <f t="shared" si="43"/>
        <v>(0.0004%,  0.0007%)</v>
      </c>
      <c r="M261" s="38" t="str">
        <f t="shared" si="44"/>
        <v>(235,  358)</v>
      </c>
    </row>
    <row r="262" spans="1:13">
      <c r="A262" s="25"/>
      <c r="B262" s="33">
        <f t="shared" si="40"/>
        <v>253</v>
      </c>
      <c r="C262" s="34" t="s">
        <v>297</v>
      </c>
      <c r="D262" s="35">
        <v>89</v>
      </c>
      <c r="E262" s="36">
        <f t="shared" si="35"/>
        <v>1.7799999999999999E-6</v>
      </c>
      <c r="F262" s="36">
        <f t="shared" si="36"/>
        <v>5.9333333333333321E-6</v>
      </c>
      <c r="G262" s="36">
        <f t="shared" si="37"/>
        <v>1.2326805596754893E-6</v>
      </c>
      <c r="H262" s="36">
        <f t="shared" si="41"/>
        <v>4.7006527736578433E-6</v>
      </c>
      <c r="I262" s="36">
        <f t="shared" si="42"/>
        <v>7.166013893008821E-6</v>
      </c>
      <c r="J262" s="37">
        <f t="shared" si="38"/>
        <v>235.03263868289216</v>
      </c>
      <c r="K262" s="37">
        <f t="shared" si="39"/>
        <v>358.30069465044107</v>
      </c>
      <c r="L262" s="38" t="str">
        <f t="shared" si="43"/>
        <v>(0.0004%,  0.0007%)</v>
      </c>
      <c r="M262" s="38" t="str">
        <f t="shared" si="44"/>
        <v>(235,  358)</v>
      </c>
    </row>
    <row r="263" spans="1:13">
      <c r="A263" s="25"/>
      <c r="B263" s="33">
        <f t="shared" si="40"/>
        <v>254</v>
      </c>
      <c r="C263" s="34" t="s">
        <v>298</v>
      </c>
      <c r="D263" s="35">
        <v>89</v>
      </c>
      <c r="E263" s="36">
        <f t="shared" si="35"/>
        <v>1.7799999999999999E-6</v>
      </c>
      <c r="F263" s="36">
        <f t="shared" si="36"/>
        <v>5.9333333333333321E-6</v>
      </c>
      <c r="G263" s="36">
        <f t="shared" si="37"/>
        <v>1.2326805596754893E-6</v>
      </c>
      <c r="H263" s="36">
        <f t="shared" si="41"/>
        <v>4.7006527736578433E-6</v>
      </c>
      <c r="I263" s="36">
        <f t="shared" si="42"/>
        <v>7.166013893008821E-6</v>
      </c>
      <c r="J263" s="37">
        <f t="shared" si="38"/>
        <v>235.03263868289216</v>
      </c>
      <c r="K263" s="37">
        <f t="shared" si="39"/>
        <v>358.30069465044107</v>
      </c>
      <c r="L263" s="38" t="str">
        <f t="shared" si="43"/>
        <v>(0.0004%,  0.0007%)</v>
      </c>
      <c r="M263" s="38" t="str">
        <f t="shared" si="44"/>
        <v>(235,  358)</v>
      </c>
    </row>
    <row r="264" spans="1:13">
      <c r="A264" s="25"/>
      <c r="B264" s="33">
        <f t="shared" si="40"/>
        <v>255</v>
      </c>
      <c r="C264" s="39" t="s">
        <v>62</v>
      </c>
      <c r="D264" s="35">
        <v>88</v>
      </c>
      <c r="E264" s="36">
        <f t="shared" si="35"/>
        <v>1.7600000000000001E-6</v>
      </c>
      <c r="F264" s="36">
        <f t="shared" si="36"/>
        <v>5.8666666666666658E-6</v>
      </c>
      <c r="G264" s="36">
        <f t="shared" si="37"/>
        <v>1.2257358660620384E-6</v>
      </c>
      <c r="H264" s="36">
        <f t="shared" si="41"/>
        <v>4.6409308006046272E-6</v>
      </c>
      <c r="I264" s="36">
        <f t="shared" si="42"/>
        <v>7.0924025327287045E-6</v>
      </c>
      <c r="J264" s="37">
        <f t="shared" si="38"/>
        <v>232.04654003023137</v>
      </c>
      <c r="K264" s="37">
        <f t="shared" si="39"/>
        <v>354.6201266364352</v>
      </c>
      <c r="L264" s="38" t="str">
        <f t="shared" si="43"/>
        <v>(0.0004%,  0.0007%)</v>
      </c>
      <c r="M264" s="38" t="str">
        <f t="shared" si="44"/>
        <v>(232,  355)</v>
      </c>
    </row>
    <row r="265" spans="1:13">
      <c r="A265" s="25"/>
      <c r="B265" s="33">
        <f t="shared" si="40"/>
        <v>256</v>
      </c>
      <c r="C265" s="34" t="s">
        <v>228</v>
      </c>
      <c r="D265" s="35">
        <v>88</v>
      </c>
      <c r="E265" s="36">
        <f t="shared" si="35"/>
        <v>1.7600000000000001E-6</v>
      </c>
      <c r="F265" s="36">
        <f t="shared" si="36"/>
        <v>5.8666666666666658E-6</v>
      </c>
      <c r="G265" s="36">
        <f t="shared" si="37"/>
        <v>1.2257358660620384E-6</v>
      </c>
      <c r="H265" s="36">
        <f t="shared" si="41"/>
        <v>4.6409308006046272E-6</v>
      </c>
      <c r="I265" s="36">
        <f t="shared" si="42"/>
        <v>7.0924025327287045E-6</v>
      </c>
      <c r="J265" s="37">
        <f t="shared" si="38"/>
        <v>232.04654003023137</v>
      </c>
      <c r="K265" s="37">
        <f t="shared" si="39"/>
        <v>354.6201266364352</v>
      </c>
      <c r="L265" s="38" t="str">
        <f t="shared" si="43"/>
        <v>(0.0004%,  0.0007%)</v>
      </c>
      <c r="M265" s="38" t="str">
        <f t="shared" si="44"/>
        <v>(232,  355)</v>
      </c>
    </row>
    <row r="266" spans="1:13">
      <c r="A266" s="25"/>
      <c r="B266" s="33">
        <f t="shared" si="40"/>
        <v>257</v>
      </c>
      <c r="C266" s="39" t="s">
        <v>63</v>
      </c>
      <c r="D266" s="35">
        <v>88</v>
      </c>
      <c r="E266" s="36">
        <f t="shared" ref="E266:E329" si="45">D266/$F$4</f>
        <v>1.7600000000000001E-6</v>
      </c>
      <c r="F266" s="36">
        <f t="shared" ref="F266:F329" si="46">E266/(1-$F$5)</f>
        <v>5.8666666666666658E-6</v>
      </c>
      <c r="G266" s="36">
        <f t="shared" ref="G266:G329" si="47">((F266*(1-F266)/($F$4*(1-$F$5)))^0.5)*NORMSINV((1+$F$6)/2)</f>
        <v>1.2257358660620384E-6</v>
      </c>
      <c r="H266" s="36">
        <f t="shared" si="41"/>
        <v>4.6409308006046272E-6</v>
      </c>
      <c r="I266" s="36">
        <f t="shared" si="42"/>
        <v>7.0924025327287045E-6</v>
      </c>
      <c r="J266" s="37">
        <f t="shared" si="38"/>
        <v>232.04654003023137</v>
      </c>
      <c r="K266" s="37">
        <f t="shared" si="39"/>
        <v>354.6201266364352</v>
      </c>
      <c r="L266" s="38" t="str">
        <f t="shared" si="43"/>
        <v>(0.0004%,  0.0007%)</v>
      </c>
      <c r="M266" s="38" t="str">
        <f t="shared" si="44"/>
        <v>(232,  355)</v>
      </c>
    </row>
    <row r="267" spans="1:13">
      <c r="A267" s="25"/>
      <c r="B267" s="33">
        <f t="shared" si="40"/>
        <v>258</v>
      </c>
      <c r="C267" s="39" t="s">
        <v>139</v>
      </c>
      <c r="D267" s="35">
        <v>88</v>
      </c>
      <c r="E267" s="36">
        <f t="shared" si="45"/>
        <v>1.7600000000000001E-6</v>
      </c>
      <c r="F267" s="36">
        <f t="shared" si="46"/>
        <v>5.8666666666666658E-6</v>
      </c>
      <c r="G267" s="36">
        <f t="shared" si="47"/>
        <v>1.2257358660620384E-6</v>
      </c>
      <c r="H267" s="36">
        <f t="shared" si="41"/>
        <v>4.6409308006046272E-6</v>
      </c>
      <c r="I267" s="36">
        <f t="shared" si="42"/>
        <v>7.0924025327287045E-6</v>
      </c>
      <c r="J267" s="37">
        <f t="shared" ref="J267:J330" si="48">H267*$F$4</f>
        <v>232.04654003023137</v>
      </c>
      <c r="K267" s="37">
        <f t="shared" ref="K267:K330" si="49">I267*$F$4</f>
        <v>354.6201266364352</v>
      </c>
      <c r="L267" s="38" t="str">
        <f t="shared" si="43"/>
        <v>(0.0004%,  0.0007%)</v>
      </c>
      <c r="M267" s="38" t="str">
        <f t="shared" si="44"/>
        <v>(232,  355)</v>
      </c>
    </row>
    <row r="268" spans="1:13">
      <c r="A268" s="25"/>
      <c r="B268" s="33">
        <f t="shared" si="40"/>
        <v>259</v>
      </c>
      <c r="C268" s="39" t="s">
        <v>64</v>
      </c>
      <c r="D268" s="35">
        <v>88</v>
      </c>
      <c r="E268" s="36">
        <f t="shared" si="45"/>
        <v>1.7600000000000001E-6</v>
      </c>
      <c r="F268" s="36">
        <f t="shared" si="46"/>
        <v>5.8666666666666658E-6</v>
      </c>
      <c r="G268" s="36">
        <f t="shared" si="47"/>
        <v>1.2257358660620384E-6</v>
      </c>
      <c r="H268" s="36">
        <f t="shared" si="41"/>
        <v>4.6409308006046272E-6</v>
      </c>
      <c r="I268" s="36">
        <f t="shared" si="42"/>
        <v>7.0924025327287045E-6</v>
      </c>
      <c r="J268" s="37">
        <f t="shared" si="48"/>
        <v>232.04654003023137</v>
      </c>
      <c r="K268" s="37">
        <f t="shared" si="49"/>
        <v>354.6201266364352</v>
      </c>
      <c r="L268" s="38" t="str">
        <f t="shared" si="43"/>
        <v>(0.0004%,  0.0007%)</v>
      </c>
      <c r="M268" s="38" t="str">
        <f t="shared" si="44"/>
        <v>(232,  355)</v>
      </c>
    </row>
    <row r="269" spans="1:13">
      <c r="A269" s="25"/>
      <c r="B269" s="33">
        <f t="shared" si="40"/>
        <v>260</v>
      </c>
      <c r="C269" s="34" t="s">
        <v>299</v>
      </c>
      <c r="D269" s="35">
        <v>88</v>
      </c>
      <c r="E269" s="36">
        <f t="shared" si="45"/>
        <v>1.7600000000000001E-6</v>
      </c>
      <c r="F269" s="36">
        <f t="shared" si="46"/>
        <v>5.8666666666666658E-6</v>
      </c>
      <c r="G269" s="36">
        <f t="shared" si="47"/>
        <v>1.2257358660620384E-6</v>
      </c>
      <c r="H269" s="36">
        <f t="shared" si="41"/>
        <v>4.6409308006046272E-6</v>
      </c>
      <c r="I269" s="36">
        <f t="shared" si="42"/>
        <v>7.0924025327287045E-6</v>
      </c>
      <c r="J269" s="37">
        <f t="shared" si="48"/>
        <v>232.04654003023137</v>
      </c>
      <c r="K269" s="37">
        <f t="shared" si="49"/>
        <v>354.6201266364352</v>
      </c>
      <c r="L269" s="38" t="str">
        <f t="shared" si="43"/>
        <v>(0.0004%,  0.0007%)</v>
      </c>
      <c r="M269" s="38" t="str">
        <f t="shared" si="44"/>
        <v>(232,  355)</v>
      </c>
    </row>
    <row r="270" spans="1:13">
      <c r="A270" s="25"/>
      <c r="B270" s="33">
        <f t="shared" si="40"/>
        <v>261</v>
      </c>
      <c r="C270" s="34" t="s">
        <v>300</v>
      </c>
      <c r="D270" s="35">
        <v>87</v>
      </c>
      <c r="E270" s="36">
        <f t="shared" si="45"/>
        <v>1.7400000000000001E-6</v>
      </c>
      <c r="F270" s="36">
        <f t="shared" si="46"/>
        <v>5.7999999999999995E-6</v>
      </c>
      <c r="G270" s="36">
        <f t="shared" si="47"/>
        <v>1.2187515998854782E-6</v>
      </c>
      <c r="H270" s="36">
        <f t="shared" si="41"/>
        <v>4.5812484001145211E-6</v>
      </c>
      <c r="I270" s="36">
        <f t="shared" si="42"/>
        <v>7.018751599885478E-6</v>
      </c>
      <c r="J270" s="37">
        <f t="shared" si="48"/>
        <v>229.06242000572604</v>
      </c>
      <c r="K270" s="37">
        <f t="shared" si="49"/>
        <v>350.9375799942739</v>
      </c>
      <c r="L270" s="38" t="str">
        <f t="shared" si="43"/>
        <v>(0.0004%,  0.0007%)</v>
      </c>
      <c r="M270" s="38" t="str">
        <f t="shared" si="44"/>
        <v>(229,  351)</v>
      </c>
    </row>
    <row r="271" spans="1:13">
      <c r="A271" s="25"/>
      <c r="B271" s="33">
        <f t="shared" si="40"/>
        <v>262</v>
      </c>
      <c r="C271" s="39" t="s">
        <v>101</v>
      </c>
      <c r="D271" s="35">
        <v>87</v>
      </c>
      <c r="E271" s="36">
        <f t="shared" si="45"/>
        <v>1.7400000000000001E-6</v>
      </c>
      <c r="F271" s="36">
        <f t="shared" si="46"/>
        <v>5.7999999999999995E-6</v>
      </c>
      <c r="G271" s="36">
        <f t="shared" si="47"/>
        <v>1.2187515998854782E-6</v>
      </c>
      <c r="H271" s="36">
        <f t="shared" si="41"/>
        <v>4.5812484001145211E-6</v>
      </c>
      <c r="I271" s="36">
        <f t="shared" si="42"/>
        <v>7.018751599885478E-6</v>
      </c>
      <c r="J271" s="37">
        <f t="shared" si="48"/>
        <v>229.06242000572604</v>
      </c>
      <c r="K271" s="37">
        <f t="shared" si="49"/>
        <v>350.9375799942739</v>
      </c>
      <c r="L271" s="38" t="str">
        <f t="shared" si="43"/>
        <v>(0.0004%,  0.0007%)</v>
      </c>
      <c r="M271" s="38" t="str">
        <f t="shared" si="44"/>
        <v>(229,  351)</v>
      </c>
    </row>
    <row r="272" spans="1:13">
      <c r="A272" s="25"/>
      <c r="B272" s="33">
        <f t="shared" si="40"/>
        <v>263</v>
      </c>
      <c r="C272" s="34" t="s">
        <v>234</v>
      </c>
      <c r="D272" s="35">
        <v>86</v>
      </c>
      <c r="E272" s="36">
        <f t="shared" si="45"/>
        <v>1.72E-6</v>
      </c>
      <c r="F272" s="36">
        <f t="shared" si="46"/>
        <v>5.7333333333333324E-6</v>
      </c>
      <c r="G272" s="36">
        <f t="shared" si="47"/>
        <v>1.2117270768698496E-6</v>
      </c>
      <c r="H272" s="36">
        <f t="shared" si="41"/>
        <v>4.5216062564634827E-6</v>
      </c>
      <c r="I272" s="36">
        <f t="shared" si="42"/>
        <v>6.945060410203182E-6</v>
      </c>
      <c r="J272" s="37">
        <f t="shared" si="48"/>
        <v>226.08031282317413</v>
      </c>
      <c r="K272" s="37">
        <f t="shared" si="49"/>
        <v>347.2530205101591</v>
      </c>
      <c r="L272" s="38" t="str">
        <f t="shared" si="43"/>
        <v>(0.0004%,  0.0006%)</v>
      </c>
      <c r="M272" s="38" t="str">
        <f t="shared" si="44"/>
        <v>(226,  347)</v>
      </c>
    </row>
    <row r="273" spans="1:13">
      <c r="A273" s="25"/>
      <c r="B273" s="33">
        <f t="shared" si="40"/>
        <v>264</v>
      </c>
      <c r="C273" s="34" t="s">
        <v>231</v>
      </c>
      <c r="D273" s="35">
        <v>84</v>
      </c>
      <c r="E273" s="36">
        <f t="shared" si="45"/>
        <v>1.68E-6</v>
      </c>
      <c r="F273" s="36">
        <f t="shared" si="46"/>
        <v>5.5999999999999989E-6</v>
      </c>
      <c r="G273" s="36">
        <f t="shared" si="47"/>
        <v>1.1975544226391404E-6</v>
      </c>
      <c r="H273" s="36">
        <f t="shared" si="41"/>
        <v>4.4024455773608589E-6</v>
      </c>
      <c r="I273" s="36">
        <f t="shared" si="42"/>
        <v>6.7975544226391389E-6</v>
      </c>
      <c r="J273" s="37">
        <f t="shared" si="48"/>
        <v>220.12227886804294</v>
      </c>
      <c r="K273" s="37">
        <f t="shared" si="49"/>
        <v>339.87772113195695</v>
      </c>
      <c r="L273" s="38" t="str">
        <f t="shared" si="43"/>
        <v>(0.0004%,  0.0006%)</v>
      </c>
      <c r="M273" s="38" t="str">
        <f t="shared" si="44"/>
        <v>(220,  340)</v>
      </c>
    </row>
    <row r="274" spans="1:13">
      <c r="A274" s="25"/>
      <c r="B274" s="33">
        <f t="shared" si="40"/>
        <v>265</v>
      </c>
      <c r="C274" s="39" t="s">
        <v>137</v>
      </c>
      <c r="D274" s="35">
        <v>83</v>
      </c>
      <c r="E274" s="36">
        <f t="shared" si="45"/>
        <v>1.66E-6</v>
      </c>
      <c r="F274" s="36">
        <f t="shared" si="46"/>
        <v>5.5333333333333326E-6</v>
      </c>
      <c r="G274" s="36">
        <f t="shared" si="47"/>
        <v>1.1904048197774749E-6</v>
      </c>
      <c r="H274" s="36">
        <f t="shared" si="41"/>
        <v>4.3429285135558577E-6</v>
      </c>
      <c r="I274" s="36">
        <f t="shared" si="42"/>
        <v>6.7237381531108075E-6</v>
      </c>
      <c r="J274" s="37">
        <f t="shared" si="48"/>
        <v>217.14642567779288</v>
      </c>
      <c r="K274" s="37">
        <f t="shared" si="49"/>
        <v>336.18690765554038</v>
      </c>
      <c r="L274" s="38" t="str">
        <f t="shared" si="43"/>
        <v>(0.0004%,  0.0006%)</v>
      </c>
      <c r="M274" s="38" t="str">
        <f t="shared" si="44"/>
        <v>(217,  336)</v>
      </c>
    </row>
    <row r="275" spans="1:13">
      <c r="A275" s="25"/>
      <c r="B275" s="33">
        <f t="shared" si="40"/>
        <v>266</v>
      </c>
      <c r="C275" s="34" t="s">
        <v>305</v>
      </c>
      <c r="D275" s="35">
        <v>83</v>
      </c>
      <c r="E275" s="36">
        <f t="shared" si="45"/>
        <v>1.66E-6</v>
      </c>
      <c r="F275" s="36">
        <f t="shared" si="46"/>
        <v>5.5333333333333326E-6</v>
      </c>
      <c r="G275" s="36">
        <f t="shared" si="47"/>
        <v>1.1904048197774749E-6</v>
      </c>
      <c r="H275" s="36">
        <f t="shared" si="41"/>
        <v>4.3429285135558577E-6</v>
      </c>
      <c r="I275" s="36">
        <f t="shared" si="42"/>
        <v>6.7237381531108075E-6</v>
      </c>
      <c r="J275" s="37">
        <f t="shared" si="48"/>
        <v>217.14642567779288</v>
      </c>
      <c r="K275" s="37">
        <f t="shared" si="49"/>
        <v>336.18690765554038</v>
      </c>
      <c r="L275" s="38" t="str">
        <f t="shared" si="43"/>
        <v>(0.0004%,  0.0006%)</v>
      </c>
      <c r="M275" s="38" t="str">
        <f t="shared" si="44"/>
        <v>(217,  336)</v>
      </c>
    </row>
    <row r="276" spans="1:13">
      <c r="A276" s="25"/>
      <c r="B276" s="33">
        <f t="shared" si="40"/>
        <v>267</v>
      </c>
      <c r="C276" s="39" t="s">
        <v>270</v>
      </c>
      <c r="D276" s="35">
        <v>83</v>
      </c>
      <c r="E276" s="36">
        <f t="shared" si="45"/>
        <v>1.66E-6</v>
      </c>
      <c r="F276" s="36">
        <f t="shared" si="46"/>
        <v>5.5333333333333326E-6</v>
      </c>
      <c r="G276" s="36">
        <f t="shared" si="47"/>
        <v>1.1904048197774749E-6</v>
      </c>
      <c r="H276" s="36">
        <f t="shared" si="41"/>
        <v>4.3429285135558577E-6</v>
      </c>
      <c r="I276" s="36">
        <f t="shared" si="42"/>
        <v>6.7237381531108075E-6</v>
      </c>
      <c r="J276" s="37">
        <f t="shared" si="48"/>
        <v>217.14642567779288</v>
      </c>
      <c r="K276" s="37">
        <f t="shared" si="49"/>
        <v>336.18690765554038</v>
      </c>
      <c r="L276" s="38" t="str">
        <f t="shared" si="43"/>
        <v>(0.0004%,  0.0006%)</v>
      </c>
      <c r="M276" s="38" t="str">
        <f t="shared" si="44"/>
        <v>(217,  336)</v>
      </c>
    </row>
    <row r="277" spans="1:13">
      <c r="A277" s="25"/>
      <c r="B277" s="33">
        <f t="shared" si="40"/>
        <v>268</v>
      </c>
      <c r="C277" s="34" t="s">
        <v>306</v>
      </c>
      <c r="D277" s="35">
        <v>82</v>
      </c>
      <c r="E277" s="36">
        <f t="shared" si="45"/>
        <v>1.64E-6</v>
      </c>
      <c r="F277" s="36">
        <f t="shared" si="46"/>
        <v>5.4666666666666654E-6</v>
      </c>
      <c r="G277" s="36">
        <f t="shared" si="47"/>
        <v>1.1832120149998054E-6</v>
      </c>
      <c r="H277" s="36">
        <f t="shared" si="41"/>
        <v>4.2834546516668602E-6</v>
      </c>
      <c r="I277" s="36">
        <f t="shared" si="42"/>
        <v>6.6498786816664706E-6</v>
      </c>
      <c r="J277" s="37">
        <f t="shared" si="48"/>
        <v>214.17273258334302</v>
      </c>
      <c r="K277" s="37">
        <f t="shared" si="49"/>
        <v>332.49393408332355</v>
      </c>
      <c r="L277" s="38" t="str">
        <f t="shared" si="43"/>
        <v>(0.0004%,  0.0006%)</v>
      </c>
      <c r="M277" s="38" t="str">
        <f t="shared" si="44"/>
        <v>(214,  332)</v>
      </c>
    </row>
    <row r="278" spans="1:13">
      <c r="A278" s="25"/>
      <c r="B278" s="33">
        <f t="shared" si="40"/>
        <v>269</v>
      </c>
      <c r="C278" s="39" t="s">
        <v>89</v>
      </c>
      <c r="D278" s="35">
        <v>81</v>
      </c>
      <c r="E278" s="36">
        <f t="shared" si="45"/>
        <v>1.6199999999999999E-6</v>
      </c>
      <c r="F278" s="36">
        <f t="shared" si="46"/>
        <v>5.3999999999999991E-6</v>
      </c>
      <c r="G278" s="36">
        <f t="shared" si="47"/>
        <v>1.1759752155780907E-6</v>
      </c>
      <c r="H278" s="36">
        <f t="shared" si="41"/>
        <v>4.2240247844219086E-6</v>
      </c>
      <c r="I278" s="36">
        <f t="shared" si="42"/>
        <v>6.5759752155780896E-6</v>
      </c>
      <c r="J278" s="37">
        <f t="shared" si="48"/>
        <v>211.20123922109542</v>
      </c>
      <c r="K278" s="37">
        <f t="shared" si="49"/>
        <v>328.79876077890447</v>
      </c>
      <c r="L278" s="38" t="str">
        <f t="shared" si="43"/>
        <v>(0.0004%,  0.0006%)</v>
      </c>
      <c r="M278" s="38" t="str">
        <f t="shared" si="44"/>
        <v>(211,  329)</v>
      </c>
    </row>
    <row r="279" spans="1:13">
      <c r="A279" s="25"/>
      <c r="B279" s="33">
        <f t="shared" si="40"/>
        <v>270</v>
      </c>
      <c r="C279" s="34" t="s">
        <v>305</v>
      </c>
      <c r="D279" s="35">
        <v>81</v>
      </c>
      <c r="E279" s="36">
        <f t="shared" si="45"/>
        <v>1.6199999999999999E-6</v>
      </c>
      <c r="F279" s="36">
        <f t="shared" si="46"/>
        <v>5.3999999999999991E-6</v>
      </c>
      <c r="G279" s="36">
        <f t="shared" si="47"/>
        <v>1.1759752155780907E-6</v>
      </c>
      <c r="H279" s="36">
        <f t="shared" si="41"/>
        <v>4.2240247844219086E-6</v>
      </c>
      <c r="I279" s="36">
        <f t="shared" si="42"/>
        <v>6.5759752155780896E-6</v>
      </c>
      <c r="J279" s="37">
        <f t="shared" si="48"/>
        <v>211.20123922109542</v>
      </c>
      <c r="K279" s="37">
        <f t="shared" si="49"/>
        <v>328.79876077890447</v>
      </c>
      <c r="L279" s="38" t="str">
        <f t="shared" si="43"/>
        <v>(0.0004%,  0.0006%)</v>
      </c>
      <c r="M279" s="38" t="str">
        <f t="shared" si="44"/>
        <v>(211,  329)</v>
      </c>
    </row>
    <row r="280" spans="1:13">
      <c r="A280" s="25"/>
      <c r="B280" s="33">
        <f t="shared" si="40"/>
        <v>271</v>
      </c>
      <c r="C280" s="39" t="s">
        <v>147</v>
      </c>
      <c r="D280" s="35">
        <v>81</v>
      </c>
      <c r="E280" s="36">
        <f t="shared" si="45"/>
        <v>1.6199999999999999E-6</v>
      </c>
      <c r="F280" s="36">
        <f t="shared" si="46"/>
        <v>5.3999999999999991E-6</v>
      </c>
      <c r="G280" s="36">
        <f t="shared" si="47"/>
        <v>1.1759752155780907E-6</v>
      </c>
      <c r="H280" s="36">
        <f t="shared" si="41"/>
        <v>4.2240247844219086E-6</v>
      </c>
      <c r="I280" s="36">
        <f t="shared" si="42"/>
        <v>6.5759752155780896E-6</v>
      </c>
      <c r="J280" s="37">
        <f t="shared" si="48"/>
        <v>211.20123922109542</v>
      </c>
      <c r="K280" s="37">
        <f t="shared" si="49"/>
        <v>328.79876077890447</v>
      </c>
      <c r="L280" s="38" t="str">
        <f t="shared" si="43"/>
        <v>(0.0004%,  0.0006%)</v>
      </c>
      <c r="M280" s="38" t="str">
        <f t="shared" si="44"/>
        <v>(211,  329)</v>
      </c>
    </row>
    <row r="281" spans="1:13">
      <c r="A281" s="25"/>
      <c r="B281" s="33">
        <f t="shared" si="40"/>
        <v>272</v>
      </c>
      <c r="C281" s="39" t="s">
        <v>177</v>
      </c>
      <c r="D281" s="35">
        <v>80</v>
      </c>
      <c r="E281" s="36">
        <f t="shared" si="45"/>
        <v>1.5999999999999999E-6</v>
      </c>
      <c r="F281" s="36">
        <f t="shared" si="46"/>
        <v>5.333333333333332E-6</v>
      </c>
      <c r="G281" s="36">
        <f t="shared" si="47"/>
        <v>1.1686936042400309E-6</v>
      </c>
      <c r="H281" s="36">
        <f t="shared" si="41"/>
        <v>4.164639729093301E-6</v>
      </c>
      <c r="I281" s="36">
        <f t="shared" si="42"/>
        <v>6.5020269375733629E-6</v>
      </c>
      <c r="J281" s="37">
        <f t="shared" si="48"/>
        <v>208.23198645466505</v>
      </c>
      <c r="K281" s="37">
        <f t="shared" si="49"/>
        <v>325.10134687866815</v>
      </c>
      <c r="L281" s="38" t="str">
        <f t="shared" si="43"/>
        <v>(0.0004%,  0.0006%)</v>
      </c>
      <c r="M281" s="38" t="str">
        <f t="shared" si="44"/>
        <v>(208,  325)</v>
      </c>
    </row>
    <row r="282" spans="1:13">
      <c r="A282" s="25"/>
      <c r="B282" s="33">
        <f t="shared" si="40"/>
        <v>273</v>
      </c>
      <c r="C282" s="39" t="s">
        <v>120</v>
      </c>
      <c r="D282" s="35">
        <v>79</v>
      </c>
      <c r="E282" s="36">
        <f t="shared" si="45"/>
        <v>1.5799999999999999E-6</v>
      </c>
      <c r="F282" s="36">
        <f t="shared" si="46"/>
        <v>5.2666666666666657E-6</v>
      </c>
      <c r="G282" s="36">
        <f t="shared" si="47"/>
        <v>1.1613663380917975E-6</v>
      </c>
      <c r="H282" s="36">
        <f t="shared" si="41"/>
        <v>4.1053003285748684E-6</v>
      </c>
      <c r="I282" s="36">
        <f t="shared" si="42"/>
        <v>6.4280330047584629E-6</v>
      </c>
      <c r="J282" s="37">
        <f t="shared" si="48"/>
        <v>205.26501642874342</v>
      </c>
      <c r="K282" s="37">
        <f t="shared" si="49"/>
        <v>321.40165023792315</v>
      </c>
      <c r="L282" s="38" t="str">
        <f t="shared" si="43"/>
        <v>(0.0004%,  0.0006%)</v>
      </c>
      <c r="M282" s="38" t="str">
        <f t="shared" si="44"/>
        <v>(205,  321)</v>
      </c>
    </row>
    <row r="283" spans="1:13">
      <c r="A283" s="25"/>
      <c r="B283" s="33">
        <f t="shared" si="40"/>
        <v>274</v>
      </c>
      <c r="C283" s="34" t="s">
        <v>202</v>
      </c>
      <c r="D283" s="35">
        <v>79</v>
      </c>
      <c r="E283" s="36">
        <f t="shared" si="45"/>
        <v>1.5799999999999999E-6</v>
      </c>
      <c r="F283" s="36">
        <f t="shared" si="46"/>
        <v>5.2666666666666657E-6</v>
      </c>
      <c r="G283" s="36">
        <f t="shared" si="47"/>
        <v>1.1613663380917975E-6</v>
      </c>
      <c r="H283" s="36">
        <f t="shared" si="41"/>
        <v>4.1053003285748684E-6</v>
      </c>
      <c r="I283" s="36">
        <f t="shared" si="42"/>
        <v>6.4280330047584629E-6</v>
      </c>
      <c r="J283" s="37">
        <f t="shared" si="48"/>
        <v>205.26501642874342</v>
      </c>
      <c r="K283" s="37">
        <f t="shared" si="49"/>
        <v>321.40165023792315</v>
      </c>
      <c r="L283" s="38" t="str">
        <f t="shared" si="43"/>
        <v>(0.0004%,  0.0006%)</v>
      </c>
      <c r="M283" s="38" t="str">
        <f t="shared" si="44"/>
        <v>(205,  321)</v>
      </c>
    </row>
    <row r="284" spans="1:13">
      <c r="A284" s="25"/>
      <c r="B284" s="33">
        <f t="shared" si="40"/>
        <v>275</v>
      </c>
      <c r="C284" s="39" t="s">
        <v>161</v>
      </c>
      <c r="D284" s="35">
        <v>79</v>
      </c>
      <c r="E284" s="36">
        <f t="shared" si="45"/>
        <v>1.5799999999999999E-6</v>
      </c>
      <c r="F284" s="36">
        <f t="shared" si="46"/>
        <v>5.2666666666666657E-6</v>
      </c>
      <c r="G284" s="36">
        <f t="shared" si="47"/>
        <v>1.1613663380917975E-6</v>
      </c>
      <c r="H284" s="36">
        <f t="shared" si="41"/>
        <v>4.1053003285748684E-6</v>
      </c>
      <c r="I284" s="36">
        <f t="shared" si="42"/>
        <v>6.4280330047584629E-6</v>
      </c>
      <c r="J284" s="37">
        <f t="shared" si="48"/>
        <v>205.26501642874342</v>
      </c>
      <c r="K284" s="37">
        <f t="shared" si="49"/>
        <v>321.40165023792315</v>
      </c>
      <c r="L284" s="38" t="str">
        <f t="shared" si="43"/>
        <v>(0.0004%,  0.0006%)</v>
      </c>
      <c r="M284" s="38" t="str">
        <f t="shared" si="44"/>
        <v>(205,  321)</v>
      </c>
    </row>
    <row r="285" spans="1:13">
      <c r="A285" s="25"/>
      <c r="B285" s="33">
        <f t="shared" si="40"/>
        <v>276</v>
      </c>
      <c r="C285" s="34" t="s">
        <v>307</v>
      </c>
      <c r="D285" s="35">
        <v>79</v>
      </c>
      <c r="E285" s="36">
        <f t="shared" si="45"/>
        <v>1.5799999999999999E-6</v>
      </c>
      <c r="F285" s="36">
        <f t="shared" si="46"/>
        <v>5.2666666666666657E-6</v>
      </c>
      <c r="G285" s="36">
        <f t="shared" si="47"/>
        <v>1.1613663380917975E-6</v>
      </c>
      <c r="H285" s="36">
        <f t="shared" si="41"/>
        <v>4.1053003285748684E-6</v>
      </c>
      <c r="I285" s="36">
        <f t="shared" si="42"/>
        <v>6.4280330047584629E-6</v>
      </c>
      <c r="J285" s="37">
        <f t="shared" si="48"/>
        <v>205.26501642874342</v>
      </c>
      <c r="K285" s="37">
        <f t="shared" si="49"/>
        <v>321.40165023792315</v>
      </c>
      <c r="L285" s="38" t="str">
        <f t="shared" si="43"/>
        <v>(0.0004%,  0.0006%)</v>
      </c>
      <c r="M285" s="38" t="str">
        <f t="shared" si="44"/>
        <v>(205,  321)</v>
      </c>
    </row>
    <row r="286" spans="1:13">
      <c r="A286" s="25"/>
      <c r="B286" s="33">
        <f t="shared" ref="B286:B349" si="50">B285+1</f>
        <v>277</v>
      </c>
      <c r="C286" s="39" t="s">
        <v>264</v>
      </c>
      <c r="D286" s="35">
        <v>78</v>
      </c>
      <c r="E286" s="36">
        <f t="shared" si="45"/>
        <v>1.5600000000000001E-6</v>
      </c>
      <c r="F286" s="36">
        <f t="shared" si="46"/>
        <v>5.1999999999999993E-6</v>
      </c>
      <c r="G286" s="36">
        <f t="shared" si="47"/>
        <v>1.1539925474791979E-6</v>
      </c>
      <c r="H286" s="36">
        <f t="shared" ref="H286:H349" si="51">MAX((F286-G286),0)</f>
        <v>4.0460074525208018E-6</v>
      </c>
      <c r="I286" s="36">
        <f t="shared" ref="I286:I349" si="52">MIN(F286+G286,1)</f>
        <v>6.3539925474791968E-6</v>
      </c>
      <c r="J286" s="37">
        <f t="shared" si="48"/>
        <v>202.30037262604009</v>
      </c>
      <c r="K286" s="37">
        <f t="shared" si="49"/>
        <v>317.69962737395986</v>
      </c>
      <c r="L286" s="38" t="str">
        <f t="shared" ref="L286:L349" si="53">"("&amp;LEFT(H286*100,6)&amp;"%,  "&amp;LEFT(I286*100,6)&amp;"%)"</f>
        <v>(0.0004%,  0.0006%)</v>
      </c>
      <c r="M286" s="38" t="str">
        <f t="shared" ref="M286:M349" si="54">"("&amp;ROUND(J286,0)&amp;",  "&amp;ROUND(K286,0)&amp;")"</f>
        <v>(202,  318)</v>
      </c>
    </row>
    <row r="287" spans="1:13">
      <c r="A287" s="25"/>
      <c r="B287" s="33">
        <f t="shared" si="50"/>
        <v>278</v>
      </c>
      <c r="C287" s="34" t="s">
        <v>308</v>
      </c>
      <c r="D287" s="35">
        <v>78</v>
      </c>
      <c r="E287" s="36">
        <f t="shared" si="45"/>
        <v>1.5600000000000001E-6</v>
      </c>
      <c r="F287" s="36">
        <f t="shared" si="46"/>
        <v>5.1999999999999993E-6</v>
      </c>
      <c r="G287" s="36">
        <f t="shared" si="47"/>
        <v>1.1539925474791979E-6</v>
      </c>
      <c r="H287" s="36">
        <f t="shared" si="51"/>
        <v>4.0460074525208018E-6</v>
      </c>
      <c r="I287" s="36">
        <f t="shared" si="52"/>
        <v>6.3539925474791968E-6</v>
      </c>
      <c r="J287" s="37">
        <f t="shared" si="48"/>
        <v>202.30037262604009</v>
      </c>
      <c r="K287" s="37">
        <f t="shared" si="49"/>
        <v>317.69962737395986</v>
      </c>
      <c r="L287" s="38" t="str">
        <f t="shared" si="53"/>
        <v>(0.0004%,  0.0006%)</v>
      </c>
      <c r="M287" s="38" t="str">
        <f t="shared" si="54"/>
        <v>(202,  318)</v>
      </c>
    </row>
    <row r="288" spans="1:13">
      <c r="A288" s="25"/>
      <c r="B288" s="33">
        <f t="shared" si="50"/>
        <v>279</v>
      </c>
      <c r="C288" s="34" t="s">
        <v>309</v>
      </c>
      <c r="D288" s="35">
        <v>78</v>
      </c>
      <c r="E288" s="36">
        <f t="shared" si="45"/>
        <v>1.5600000000000001E-6</v>
      </c>
      <c r="F288" s="36">
        <f t="shared" si="46"/>
        <v>5.1999999999999993E-6</v>
      </c>
      <c r="G288" s="36">
        <f t="shared" si="47"/>
        <v>1.1539925474791979E-6</v>
      </c>
      <c r="H288" s="36">
        <f t="shared" si="51"/>
        <v>4.0460074525208018E-6</v>
      </c>
      <c r="I288" s="36">
        <f t="shared" si="52"/>
        <v>6.3539925474791968E-6</v>
      </c>
      <c r="J288" s="37">
        <f t="shared" si="48"/>
        <v>202.30037262604009</v>
      </c>
      <c r="K288" s="37">
        <f t="shared" si="49"/>
        <v>317.69962737395986</v>
      </c>
      <c r="L288" s="38" t="str">
        <f t="shared" si="53"/>
        <v>(0.0004%,  0.0006%)</v>
      </c>
      <c r="M288" s="38" t="str">
        <f t="shared" si="54"/>
        <v>(202,  318)</v>
      </c>
    </row>
    <row r="289" spans="1:13">
      <c r="A289" s="25"/>
      <c r="B289" s="33">
        <f t="shared" si="50"/>
        <v>280</v>
      </c>
      <c r="C289" s="39" t="s">
        <v>4</v>
      </c>
      <c r="D289" s="35">
        <v>77</v>
      </c>
      <c r="E289" s="36">
        <f t="shared" si="45"/>
        <v>1.5400000000000001E-6</v>
      </c>
      <c r="F289" s="36">
        <f t="shared" si="46"/>
        <v>5.133333333333333E-6</v>
      </c>
      <c r="G289" s="36">
        <f t="shared" si="47"/>
        <v>1.1465713347829199E-6</v>
      </c>
      <c r="H289" s="36">
        <f t="shared" si="51"/>
        <v>3.9867619985504131E-6</v>
      </c>
      <c r="I289" s="36">
        <f t="shared" si="52"/>
        <v>6.2799046681162529E-6</v>
      </c>
      <c r="J289" s="37">
        <f t="shared" si="48"/>
        <v>199.33809992752066</v>
      </c>
      <c r="K289" s="37">
        <f t="shared" si="49"/>
        <v>313.99523340581266</v>
      </c>
      <c r="L289" s="38" t="str">
        <f t="shared" si="53"/>
        <v>(0.0003%,  0.0006%)</v>
      </c>
      <c r="M289" s="38" t="str">
        <f t="shared" si="54"/>
        <v>(199,  314)</v>
      </c>
    </row>
    <row r="290" spans="1:13">
      <c r="A290" s="25"/>
      <c r="B290" s="33">
        <f t="shared" si="50"/>
        <v>281</v>
      </c>
      <c r="C290" s="34" t="s">
        <v>310</v>
      </c>
      <c r="D290" s="35">
        <v>77</v>
      </c>
      <c r="E290" s="36">
        <f t="shared" si="45"/>
        <v>1.5400000000000001E-6</v>
      </c>
      <c r="F290" s="36">
        <f t="shared" si="46"/>
        <v>5.133333333333333E-6</v>
      </c>
      <c r="G290" s="36">
        <f t="shared" si="47"/>
        <v>1.1465713347829199E-6</v>
      </c>
      <c r="H290" s="36">
        <f t="shared" si="51"/>
        <v>3.9867619985504131E-6</v>
      </c>
      <c r="I290" s="36">
        <f t="shared" si="52"/>
        <v>6.2799046681162529E-6</v>
      </c>
      <c r="J290" s="37">
        <f t="shared" si="48"/>
        <v>199.33809992752066</v>
      </c>
      <c r="K290" s="37">
        <f t="shared" si="49"/>
        <v>313.99523340581266</v>
      </c>
      <c r="L290" s="38" t="str">
        <f t="shared" si="53"/>
        <v>(0.0003%,  0.0006%)</v>
      </c>
      <c r="M290" s="38" t="str">
        <f t="shared" si="54"/>
        <v>(199,  314)</v>
      </c>
    </row>
    <row r="291" spans="1:13">
      <c r="A291" s="25"/>
      <c r="B291" s="33">
        <f t="shared" si="50"/>
        <v>282</v>
      </c>
      <c r="C291" s="39" t="s">
        <v>179</v>
      </c>
      <c r="D291" s="35">
        <v>77</v>
      </c>
      <c r="E291" s="36">
        <f t="shared" si="45"/>
        <v>1.5400000000000001E-6</v>
      </c>
      <c r="F291" s="36">
        <f t="shared" si="46"/>
        <v>5.133333333333333E-6</v>
      </c>
      <c r="G291" s="36">
        <f t="shared" si="47"/>
        <v>1.1465713347829199E-6</v>
      </c>
      <c r="H291" s="36">
        <f t="shared" si="51"/>
        <v>3.9867619985504131E-6</v>
      </c>
      <c r="I291" s="36">
        <f t="shared" si="52"/>
        <v>6.2799046681162529E-6</v>
      </c>
      <c r="J291" s="37">
        <f t="shared" si="48"/>
        <v>199.33809992752066</v>
      </c>
      <c r="K291" s="37">
        <f t="shared" si="49"/>
        <v>313.99523340581266</v>
      </c>
      <c r="L291" s="38" t="str">
        <f t="shared" si="53"/>
        <v>(0.0003%,  0.0006%)</v>
      </c>
      <c r="M291" s="38" t="str">
        <f t="shared" si="54"/>
        <v>(199,  314)</v>
      </c>
    </row>
    <row r="292" spans="1:13">
      <c r="A292" s="25"/>
      <c r="B292" s="33">
        <f t="shared" si="50"/>
        <v>283</v>
      </c>
      <c r="C292" s="39" t="s">
        <v>272</v>
      </c>
      <c r="D292" s="35">
        <v>77</v>
      </c>
      <c r="E292" s="36">
        <f t="shared" si="45"/>
        <v>1.5400000000000001E-6</v>
      </c>
      <c r="F292" s="36">
        <f t="shared" si="46"/>
        <v>5.133333333333333E-6</v>
      </c>
      <c r="G292" s="36">
        <f t="shared" si="47"/>
        <v>1.1465713347829199E-6</v>
      </c>
      <c r="H292" s="36">
        <f t="shared" si="51"/>
        <v>3.9867619985504131E-6</v>
      </c>
      <c r="I292" s="36">
        <f t="shared" si="52"/>
        <v>6.2799046681162529E-6</v>
      </c>
      <c r="J292" s="37">
        <f t="shared" si="48"/>
        <v>199.33809992752066</v>
      </c>
      <c r="K292" s="37">
        <f t="shared" si="49"/>
        <v>313.99523340581266</v>
      </c>
      <c r="L292" s="38" t="str">
        <f t="shared" si="53"/>
        <v>(0.0003%,  0.0006%)</v>
      </c>
      <c r="M292" s="38" t="str">
        <f t="shared" si="54"/>
        <v>(199,  314)</v>
      </c>
    </row>
    <row r="293" spans="1:13">
      <c r="A293" s="25"/>
      <c r="B293" s="33">
        <f t="shared" si="50"/>
        <v>284</v>
      </c>
      <c r="C293" s="34" t="s">
        <v>310</v>
      </c>
      <c r="D293" s="35">
        <v>76</v>
      </c>
      <c r="E293" s="36">
        <f t="shared" si="45"/>
        <v>1.5200000000000001E-6</v>
      </c>
      <c r="F293" s="36">
        <f t="shared" si="46"/>
        <v>5.0666666666666659E-6</v>
      </c>
      <c r="G293" s="36">
        <f t="shared" si="47"/>
        <v>1.1391017731431301E-6</v>
      </c>
      <c r="H293" s="36">
        <f t="shared" si="51"/>
        <v>3.9275648935235357E-6</v>
      </c>
      <c r="I293" s="36">
        <f t="shared" si="52"/>
        <v>6.205768439809796E-6</v>
      </c>
      <c r="J293" s="37">
        <f t="shared" si="48"/>
        <v>196.37824467617679</v>
      </c>
      <c r="K293" s="37">
        <f t="shared" si="49"/>
        <v>310.28842199048978</v>
      </c>
      <c r="L293" s="38" t="str">
        <f t="shared" si="53"/>
        <v>(0.0003%,  0.0006%)</v>
      </c>
      <c r="M293" s="38" t="str">
        <f t="shared" si="54"/>
        <v>(196,  310)</v>
      </c>
    </row>
    <row r="294" spans="1:13">
      <c r="A294" s="25"/>
      <c r="B294" s="33">
        <f t="shared" si="50"/>
        <v>285</v>
      </c>
      <c r="C294" s="39" t="s">
        <v>162</v>
      </c>
      <c r="D294" s="35">
        <v>76</v>
      </c>
      <c r="E294" s="36">
        <f t="shared" si="45"/>
        <v>1.5200000000000001E-6</v>
      </c>
      <c r="F294" s="36">
        <f t="shared" si="46"/>
        <v>5.0666666666666659E-6</v>
      </c>
      <c r="G294" s="36">
        <f t="shared" si="47"/>
        <v>1.1391017731431301E-6</v>
      </c>
      <c r="H294" s="36">
        <f t="shared" si="51"/>
        <v>3.9275648935235357E-6</v>
      </c>
      <c r="I294" s="36">
        <f t="shared" si="52"/>
        <v>6.205768439809796E-6</v>
      </c>
      <c r="J294" s="37">
        <f t="shared" si="48"/>
        <v>196.37824467617679</v>
      </c>
      <c r="K294" s="37">
        <f t="shared" si="49"/>
        <v>310.28842199048978</v>
      </c>
      <c r="L294" s="38" t="str">
        <f t="shared" si="53"/>
        <v>(0.0003%,  0.0006%)</v>
      </c>
      <c r="M294" s="38" t="str">
        <f t="shared" si="54"/>
        <v>(196,  310)</v>
      </c>
    </row>
    <row r="295" spans="1:13">
      <c r="A295" s="25"/>
      <c r="B295" s="33">
        <f t="shared" si="50"/>
        <v>286</v>
      </c>
      <c r="C295" s="39" t="s">
        <v>65</v>
      </c>
      <c r="D295" s="35">
        <v>76</v>
      </c>
      <c r="E295" s="36">
        <f t="shared" si="45"/>
        <v>1.5200000000000001E-6</v>
      </c>
      <c r="F295" s="36">
        <f t="shared" si="46"/>
        <v>5.0666666666666659E-6</v>
      </c>
      <c r="G295" s="36">
        <f t="shared" si="47"/>
        <v>1.1391017731431301E-6</v>
      </c>
      <c r="H295" s="36">
        <f t="shared" si="51"/>
        <v>3.9275648935235357E-6</v>
      </c>
      <c r="I295" s="36">
        <f t="shared" si="52"/>
        <v>6.205768439809796E-6</v>
      </c>
      <c r="J295" s="37">
        <f t="shared" si="48"/>
        <v>196.37824467617679</v>
      </c>
      <c r="K295" s="37">
        <f t="shared" si="49"/>
        <v>310.28842199048978</v>
      </c>
      <c r="L295" s="38" t="str">
        <f t="shared" si="53"/>
        <v>(0.0003%,  0.0006%)</v>
      </c>
      <c r="M295" s="38" t="str">
        <f t="shared" si="54"/>
        <v>(196,  310)</v>
      </c>
    </row>
    <row r="296" spans="1:13">
      <c r="A296" s="25"/>
      <c r="B296" s="33">
        <f t="shared" si="50"/>
        <v>287</v>
      </c>
      <c r="C296" s="34" t="s">
        <v>15</v>
      </c>
      <c r="D296" s="35">
        <v>76</v>
      </c>
      <c r="E296" s="36">
        <f t="shared" si="45"/>
        <v>1.5200000000000001E-6</v>
      </c>
      <c r="F296" s="36">
        <f t="shared" si="46"/>
        <v>5.0666666666666659E-6</v>
      </c>
      <c r="G296" s="36">
        <f t="shared" si="47"/>
        <v>1.1391017731431301E-6</v>
      </c>
      <c r="H296" s="36">
        <f t="shared" si="51"/>
        <v>3.9275648935235357E-6</v>
      </c>
      <c r="I296" s="36">
        <f t="shared" si="52"/>
        <v>6.205768439809796E-6</v>
      </c>
      <c r="J296" s="37">
        <f t="shared" si="48"/>
        <v>196.37824467617679</v>
      </c>
      <c r="K296" s="37">
        <f t="shared" si="49"/>
        <v>310.28842199048978</v>
      </c>
      <c r="L296" s="38" t="str">
        <f t="shared" si="53"/>
        <v>(0.0003%,  0.0006%)</v>
      </c>
      <c r="M296" s="38" t="str">
        <f t="shared" si="54"/>
        <v>(196,  310)</v>
      </c>
    </row>
    <row r="297" spans="1:13">
      <c r="A297" s="25"/>
      <c r="B297" s="33">
        <f t="shared" si="50"/>
        <v>288</v>
      </c>
      <c r="C297" s="34" t="s">
        <v>311</v>
      </c>
      <c r="D297" s="35">
        <v>75</v>
      </c>
      <c r="E297" s="36">
        <f t="shared" si="45"/>
        <v>1.5E-6</v>
      </c>
      <c r="F297" s="36">
        <f t="shared" si="46"/>
        <v>4.9999999999999996E-6</v>
      </c>
      <c r="G297" s="36">
        <f t="shared" si="47"/>
        <v>1.1315829051083002E-6</v>
      </c>
      <c r="H297" s="36">
        <f t="shared" si="51"/>
        <v>3.8684170948916992E-6</v>
      </c>
      <c r="I297" s="36">
        <f t="shared" si="52"/>
        <v>6.1315829051083E-6</v>
      </c>
      <c r="J297" s="37">
        <f t="shared" si="48"/>
        <v>193.42085474458497</v>
      </c>
      <c r="K297" s="37">
        <f t="shared" si="49"/>
        <v>306.57914525541497</v>
      </c>
      <c r="L297" s="38" t="str">
        <f t="shared" si="53"/>
        <v>(0.0003%,  0.0006%)</v>
      </c>
      <c r="M297" s="38" t="str">
        <f t="shared" si="54"/>
        <v>(193,  307)</v>
      </c>
    </row>
    <row r="298" spans="1:13">
      <c r="A298" s="25"/>
      <c r="B298" s="33">
        <f t="shared" si="50"/>
        <v>289</v>
      </c>
      <c r="C298" s="34" t="s">
        <v>312</v>
      </c>
      <c r="D298" s="35">
        <v>75</v>
      </c>
      <c r="E298" s="36">
        <f t="shared" si="45"/>
        <v>1.5E-6</v>
      </c>
      <c r="F298" s="36">
        <f t="shared" si="46"/>
        <v>4.9999999999999996E-6</v>
      </c>
      <c r="G298" s="36">
        <f t="shared" si="47"/>
        <v>1.1315829051083002E-6</v>
      </c>
      <c r="H298" s="36">
        <f t="shared" si="51"/>
        <v>3.8684170948916992E-6</v>
      </c>
      <c r="I298" s="36">
        <f t="shared" si="52"/>
        <v>6.1315829051083E-6</v>
      </c>
      <c r="J298" s="37">
        <f t="shared" si="48"/>
        <v>193.42085474458497</v>
      </c>
      <c r="K298" s="37">
        <f t="shared" si="49"/>
        <v>306.57914525541497</v>
      </c>
      <c r="L298" s="38" t="str">
        <f t="shared" si="53"/>
        <v>(0.0003%,  0.0006%)</v>
      </c>
      <c r="M298" s="38" t="str">
        <f t="shared" si="54"/>
        <v>(193,  307)</v>
      </c>
    </row>
    <row r="299" spans="1:13">
      <c r="A299" s="25"/>
      <c r="B299" s="33">
        <f t="shared" si="50"/>
        <v>290</v>
      </c>
      <c r="C299" s="39" t="s">
        <v>66</v>
      </c>
      <c r="D299" s="35">
        <v>75</v>
      </c>
      <c r="E299" s="36">
        <f t="shared" si="45"/>
        <v>1.5E-6</v>
      </c>
      <c r="F299" s="36">
        <f t="shared" si="46"/>
        <v>4.9999999999999996E-6</v>
      </c>
      <c r="G299" s="36">
        <f t="shared" si="47"/>
        <v>1.1315829051083002E-6</v>
      </c>
      <c r="H299" s="36">
        <f t="shared" si="51"/>
        <v>3.8684170948916992E-6</v>
      </c>
      <c r="I299" s="36">
        <f t="shared" si="52"/>
        <v>6.1315829051083E-6</v>
      </c>
      <c r="J299" s="37">
        <f t="shared" si="48"/>
        <v>193.42085474458497</v>
      </c>
      <c r="K299" s="37">
        <f t="shared" si="49"/>
        <v>306.57914525541497</v>
      </c>
      <c r="L299" s="38" t="str">
        <f t="shared" si="53"/>
        <v>(0.0003%,  0.0006%)</v>
      </c>
      <c r="M299" s="38" t="str">
        <f t="shared" si="54"/>
        <v>(193,  307)</v>
      </c>
    </row>
    <row r="300" spans="1:13">
      <c r="A300" s="25"/>
      <c r="B300" s="33">
        <f t="shared" si="50"/>
        <v>291</v>
      </c>
      <c r="C300" s="39" t="s">
        <v>6</v>
      </c>
      <c r="D300" s="35">
        <v>74</v>
      </c>
      <c r="E300" s="36">
        <f t="shared" si="45"/>
        <v>1.48E-6</v>
      </c>
      <c r="F300" s="36">
        <f t="shared" si="46"/>
        <v>4.9333333333333324E-6</v>
      </c>
      <c r="G300" s="36">
        <f t="shared" si="47"/>
        <v>1.1240137412026765E-6</v>
      </c>
      <c r="H300" s="36">
        <f t="shared" si="51"/>
        <v>3.8093195921306557E-6</v>
      </c>
      <c r="I300" s="36">
        <f t="shared" si="52"/>
        <v>6.0573470745360091E-6</v>
      </c>
      <c r="J300" s="37">
        <f t="shared" si="48"/>
        <v>190.46597960653278</v>
      </c>
      <c r="K300" s="37">
        <f t="shared" si="49"/>
        <v>302.86735372680045</v>
      </c>
      <c r="L300" s="38" t="str">
        <f t="shared" si="53"/>
        <v>(0.0003%,  0.0006%)</v>
      </c>
      <c r="M300" s="38" t="str">
        <f t="shared" si="54"/>
        <v>(190,  303)</v>
      </c>
    </row>
    <row r="301" spans="1:13">
      <c r="A301" s="25"/>
      <c r="B301" s="33">
        <f t="shared" si="50"/>
        <v>292</v>
      </c>
      <c r="C301" s="39" t="s">
        <v>146</v>
      </c>
      <c r="D301" s="35">
        <v>74</v>
      </c>
      <c r="E301" s="36">
        <f t="shared" si="45"/>
        <v>1.48E-6</v>
      </c>
      <c r="F301" s="36">
        <f t="shared" si="46"/>
        <v>4.9333333333333324E-6</v>
      </c>
      <c r="G301" s="36">
        <f t="shared" si="47"/>
        <v>1.1240137412026765E-6</v>
      </c>
      <c r="H301" s="36">
        <f t="shared" si="51"/>
        <v>3.8093195921306557E-6</v>
      </c>
      <c r="I301" s="36">
        <f t="shared" si="52"/>
        <v>6.0573470745360091E-6</v>
      </c>
      <c r="J301" s="37">
        <f t="shared" si="48"/>
        <v>190.46597960653278</v>
      </c>
      <c r="K301" s="37">
        <f t="shared" si="49"/>
        <v>302.86735372680045</v>
      </c>
      <c r="L301" s="38" t="str">
        <f t="shared" si="53"/>
        <v>(0.0003%,  0.0006%)</v>
      </c>
      <c r="M301" s="38" t="str">
        <f t="shared" si="54"/>
        <v>(190,  303)</v>
      </c>
    </row>
    <row r="302" spans="1:13">
      <c r="A302" s="25"/>
      <c r="B302" s="33">
        <f t="shared" si="50"/>
        <v>293</v>
      </c>
      <c r="C302" s="39" t="s">
        <v>67</v>
      </c>
      <c r="D302" s="35">
        <v>74</v>
      </c>
      <c r="E302" s="36">
        <f t="shared" si="45"/>
        <v>1.48E-6</v>
      </c>
      <c r="F302" s="36">
        <f t="shared" si="46"/>
        <v>4.9333333333333324E-6</v>
      </c>
      <c r="G302" s="36">
        <f t="shared" si="47"/>
        <v>1.1240137412026765E-6</v>
      </c>
      <c r="H302" s="36">
        <f t="shared" si="51"/>
        <v>3.8093195921306557E-6</v>
      </c>
      <c r="I302" s="36">
        <f t="shared" si="52"/>
        <v>6.0573470745360091E-6</v>
      </c>
      <c r="J302" s="37">
        <f t="shared" si="48"/>
        <v>190.46597960653278</v>
      </c>
      <c r="K302" s="37">
        <f t="shared" si="49"/>
        <v>302.86735372680045</v>
      </c>
      <c r="L302" s="38" t="str">
        <f t="shared" si="53"/>
        <v>(0.0003%,  0.0006%)</v>
      </c>
      <c r="M302" s="38" t="str">
        <f t="shared" si="54"/>
        <v>(190,  303)</v>
      </c>
    </row>
    <row r="303" spans="1:13">
      <c r="A303" s="25"/>
      <c r="B303" s="33">
        <f t="shared" si="50"/>
        <v>294</v>
      </c>
      <c r="C303" s="34" t="s">
        <v>305</v>
      </c>
      <c r="D303" s="35">
        <v>74</v>
      </c>
      <c r="E303" s="36">
        <f t="shared" si="45"/>
        <v>1.48E-6</v>
      </c>
      <c r="F303" s="36">
        <f t="shared" si="46"/>
        <v>4.9333333333333324E-6</v>
      </c>
      <c r="G303" s="36">
        <f t="shared" si="47"/>
        <v>1.1240137412026765E-6</v>
      </c>
      <c r="H303" s="36">
        <f t="shared" si="51"/>
        <v>3.8093195921306557E-6</v>
      </c>
      <c r="I303" s="36">
        <f t="shared" si="52"/>
        <v>6.0573470745360091E-6</v>
      </c>
      <c r="J303" s="37">
        <f t="shared" si="48"/>
        <v>190.46597960653278</v>
      </c>
      <c r="K303" s="37">
        <f t="shared" si="49"/>
        <v>302.86735372680045</v>
      </c>
      <c r="L303" s="38" t="str">
        <f t="shared" si="53"/>
        <v>(0.0003%,  0.0006%)</v>
      </c>
      <c r="M303" s="38" t="str">
        <f t="shared" si="54"/>
        <v>(190,  303)</v>
      </c>
    </row>
    <row r="304" spans="1:13">
      <c r="A304" s="25"/>
      <c r="B304" s="33">
        <f t="shared" si="50"/>
        <v>295</v>
      </c>
      <c r="C304" s="34" t="s">
        <v>313</v>
      </c>
      <c r="D304" s="35">
        <v>73</v>
      </c>
      <c r="E304" s="36">
        <f t="shared" si="45"/>
        <v>1.46E-6</v>
      </c>
      <c r="F304" s="36">
        <f t="shared" si="46"/>
        <v>4.8666666666666661E-6</v>
      </c>
      <c r="G304" s="36">
        <f t="shared" si="47"/>
        <v>1.1163932584063352E-6</v>
      </c>
      <c r="H304" s="36">
        <f t="shared" si="51"/>
        <v>3.7502734082603309E-6</v>
      </c>
      <c r="I304" s="36">
        <f t="shared" si="52"/>
        <v>5.9830599250730013E-6</v>
      </c>
      <c r="J304" s="37">
        <f t="shared" si="48"/>
        <v>187.51367041301654</v>
      </c>
      <c r="K304" s="37">
        <f t="shared" si="49"/>
        <v>299.15299625365009</v>
      </c>
      <c r="L304" s="38" t="str">
        <f t="shared" si="53"/>
        <v>(0.0003%,  0.0005%)</v>
      </c>
      <c r="M304" s="38" t="str">
        <f t="shared" si="54"/>
        <v>(188,  299)</v>
      </c>
    </row>
    <row r="305" spans="1:13">
      <c r="A305" s="25"/>
      <c r="B305" s="33">
        <f t="shared" si="50"/>
        <v>296</v>
      </c>
      <c r="C305" s="39" t="s">
        <v>37</v>
      </c>
      <c r="D305" s="35">
        <v>73</v>
      </c>
      <c r="E305" s="36">
        <f t="shared" si="45"/>
        <v>1.46E-6</v>
      </c>
      <c r="F305" s="36">
        <f t="shared" si="46"/>
        <v>4.8666666666666661E-6</v>
      </c>
      <c r="G305" s="36">
        <f t="shared" si="47"/>
        <v>1.1163932584063352E-6</v>
      </c>
      <c r="H305" s="36">
        <f t="shared" si="51"/>
        <v>3.7502734082603309E-6</v>
      </c>
      <c r="I305" s="36">
        <f t="shared" si="52"/>
        <v>5.9830599250730013E-6</v>
      </c>
      <c r="J305" s="37">
        <f t="shared" si="48"/>
        <v>187.51367041301654</v>
      </c>
      <c r="K305" s="37">
        <f t="shared" si="49"/>
        <v>299.15299625365009</v>
      </c>
      <c r="L305" s="38" t="str">
        <f t="shared" si="53"/>
        <v>(0.0003%,  0.0005%)</v>
      </c>
      <c r="M305" s="38" t="str">
        <f t="shared" si="54"/>
        <v>(188,  299)</v>
      </c>
    </row>
    <row r="306" spans="1:13">
      <c r="A306" s="25"/>
      <c r="B306" s="33">
        <f t="shared" si="50"/>
        <v>297</v>
      </c>
      <c r="C306" s="39" t="s">
        <v>24</v>
      </c>
      <c r="D306" s="35">
        <v>73</v>
      </c>
      <c r="E306" s="36">
        <f t="shared" si="45"/>
        <v>1.46E-6</v>
      </c>
      <c r="F306" s="36">
        <f t="shared" si="46"/>
        <v>4.8666666666666661E-6</v>
      </c>
      <c r="G306" s="36">
        <f t="shared" si="47"/>
        <v>1.1163932584063352E-6</v>
      </c>
      <c r="H306" s="36">
        <f t="shared" si="51"/>
        <v>3.7502734082603309E-6</v>
      </c>
      <c r="I306" s="36">
        <f t="shared" si="52"/>
        <v>5.9830599250730013E-6</v>
      </c>
      <c r="J306" s="37">
        <f t="shared" si="48"/>
        <v>187.51367041301654</v>
      </c>
      <c r="K306" s="37">
        <f t="shared" si="49"/>
        <v>299.15299625365009</v>
      </c>
      <c r="L306" s="38" t="str">
        <f t="shared" si="53"/>
        <v>(0.0003%,  0.0005%)</v>
      </c>
      <c r="M306" s="38" t="str">
        <f t="shared" si="54"/>
        <v>(188,  299)</v>
      </c>
    </row>
    <row r="307" spans="1:13">
      <c r="A307" s="25"/>
      <c r="B307" s="33">
        <f t="shared" si="50"/>
        <v>298</v>
      </c>
      <c r="C307" s="34" t="s">
        <v>314</v>
      </c>
      <c r="D307" s="35">
        <v>71</v>
      </c>
      <c r="E307" s="36">
        <f t="shared" si="45"/>
        <v>1.42E-6</v>
      </c>
      <c r="F307" s="36">
        <f t="shared" si="46"/>
        <v>4.7333333333333326E-6</v>
      </c>
      <c r="G307" s="36">
        <f t="shared" si="47"/>
        <v>1.1009940665558594E-6</v>
      </c>
      <c r="H307" s="36">
        <f t="shared" si="51"/>
        <v>3.6323392667774732E-6</v>
      </c>
      <c r="I307" s="36">
        <f t="shared" si="52"/>
        <v>5.8343273998891925E-6</v>
      </c>
      <c r="J307" s="37">
        <f t="shared" si="48"/>
        <v>181.61696333887366</v>
      </c>
      <c r="K307" s="37">
        <f t="shared" si="49"/>
        <v>291.71636999445963</v>
      </c>
      <c r="L307" s="38" t="str">
        <f t="shared" si="53"/>
        <v>(0.0003%,  0.0005%)</v>
      </c>
      <c r="M307" s="38" t="str">
        <f t="shared" si="54"/>
        <v>(182,  292)</v>
      </c>
    </row>
    <row r="308" spans="1:13">
      <c r="A308" s="25"/>
      <c r="B308" s="33">
        <f t="shared" si="50"/>
        <v>299</v>
      </c>
      <c r="C308" s="39" t="s">
        <v>115</v>
      </c>
      <c r="D308" s="35">
        <v>71</v>
      </c>
      <c r="E308" s="36">
        <f t="shared" si="45"/>
        <v>1.42E-6</v>
      </c>
      <c r="F308" s="36">
        <f t="shared" si="46"/>
        <v>4.7333333333333326E-6</v>
      </c>
      <c r="G308" s="36">
        <f t="shared" si="47"/>
        <v>1.1009940665558594E-6</v>
      </c>
      <c r="H308" s="36">
        <f t="shared" si="51"/>
        <v>3.6323392667774732E-6</v>
      </c>
      <c r="I308" s="36">
        <f t="shared" si="52"/>
        <v>5.8343273998891925E-6</v>
      </c>
      <c r="J308" s="37">
        <f t="shared" si="48"/>
        <v>181.61696333887366</v>
      </c>
      <c r="K308" s="37">
        <f t="shared" si="49"/>
        <v>291.71636999445963</v>
      </c>
      <c r="L308" s="38" t="str">
        <f t="shared" si="53"/>
        <v>(0.0003%,  0.0005%)</v>
      </c>
      <c r="M308" s="38" t="str">
        <f t="shared" si="54"/>
        <v>(182,  292)</v>
      </c>
    </row>
    <row r="309" spans="1:13">
      <c r="A309" s="25"/>
      <c r="B309" s="33">
        <f t="shared" si="50"/>
        <v>300</v>
      </c>
      <c r="C309" s="39" t="s">
        <v>121</v>
      </c>
      <c r="D309" s="35">
        <v>71</v>
      </c>
      <c r="E309" s="36">
        <f t="shared" si="45"/>
        <v>1.42E-6</v>
      </c>
      <c r="F309" s="36">
        <f t="shared" si="46"/>
        <v>4.7333333333333326E-6</v>
      </c>
      <c r="G309" s="36">
        <f t="shared" si="47"/>
        <v>1.1009940665558594E-6</v>
      </c>
      <c r="H309" s="36">
        <f t="shared" si="51"/>
        <v>3.6323392667774732E-6</v>
      </c>
      <c r="I309" s="36">
        <f t="shared" si="52"/>
        <v>5.8343273998891925E-6</v>
      </c>
      <c r="J309" s="37">
        <f t="shared" si="48"/>
        <v>181.61696333887366</v>
      </c>
      <c r="K309" s="37">
        <f t="shared" si="49"/>
        <v>291.71636999445963</v>
      </c>
      <c r="L309" s="38" t="str">
        <f t="shared" si="53"/>
        <v>(0.0003%,  0.0005%)</v>
      </c>
      <c r="M309" s="38" t="str">
        <f t="shared" si="54"/>
        <v>(182,  292)</v>
      </c>
    </row>
    <row r="310" spans="1:13">
      <c r="A310" s="25"/>
      <c r="B310" s="33">
        <f t="shared" si="50"/>
        <v>301</v>
      </c>
      <c r="C310" s="34" t="s">
        <v>147</v>
      </c>
      <c r="D310" s="35">
        <v>71</v>
      </c>
      <c r="E310" s="36">
        <f t="shared" si="45"/>
        <v>1.42E-6</v>
      </c>
      <c r="F310" s="36">
        <f t="shared" si="46"/>
        <v>4.7333333333333326E-6</v>
      </c>
      <c r="G310" s="36">
        <f t="shared" si="47"/>
        <v>1.1009940665558594E-6</v>
      </c>
      <c r="H310" s="36">
        <f t="shared" si="51"/>
        <v>3.6323392667774732E-6</v>
      </c>
      <c r="I310" s="36">
        <f t="shared" si="52"/>
        <v>5.8343273998891925E-6</v>
      </c>
      <c r="J310" s="37">
        <f t="shared" si="48"/>
        <v>181.61696333887366</v>
      </c>
      <c r="K310" s="37">
        <f t="shared" si="49"/>
        <v>291.71636999445963</v>
      </c>
      <c r="L310" s="38" t="str">
        <f t="shared" si="53"/>
        <v>(0.0003%,  0.0005%)</v>
      </c>
      <c r="M310" s="38" t="str">
        <f t="shared" si="54"/>
        <v>(182,  292)</v>
      </c>
    </row>
    <row r="311" spans="1:13">
      <c r="A311" s="25"/>
      <c r="B311" s="33">
        <f t="shared" si="50"/>
        <v>302</v>
      </c>
      <c r="C311" s="39" t="s">
        <v>102</v>
      </c>
      <c r="D311" s="35">
        <v>70</v>
      </c>
      <c r="E311" s="36">
        <f t="shared" si="45"/>
        <v>1.3999999999999999E-6</v>
      </c>
      <c r="F311" s="36">
        <f t="shared" si="46"/>
        <v>4.6666666666666655E-6</v>
      </c>
      <c r="G311" s="36">
        <f t="shared" si="47"/>
        <v>1.093213128701181E-6</v>
      </c>
      <c r="H311" s="36">
        <f t="shared" si="51"/>
        <v>3.5734535379654847E-6</v>
      </c>
      <c r="I311" s="36">
        <f t="shared" si="52"/>
        <v>5.7598797953678463E-6</v>
      </c>
      <c r="J311" s="37">
        <f t="shared" si="48"/>
        <v>178.67267689827423</v>
      </c>
      <c r="K311" s="37">
        <f t="shared" si="49"/>
        <v>287.99398976839234</v>
      </c>
      <c r="L311" s="38" t="str">
        <f t="shared" si="53"/>
        <v>(0.0003%,  0.0005%)</v>
      </c>
      <c r="M311" s="38" t="str">
        <f t="shared" si="54"/>
        <v>(179,  288)</v>
      </c>
    </row>
    <row r="312" spans="1:13">
      <c r="A312" s="25"/>
      <c r="B312" s="33">
        <f t="shared" si="50"/>
        <v>303</v>
      </c>
      <c r="C312" s="39" t="s">
        <v>163</v>
      </c>
      <c r="D312" s="35">
        <v>70</v>
      </c>
      <c r="E312" s="36">
        <f t="shared" si="45"/>
        <v>1.3999999999999999E-6</v>
      </c>
      <c r="F312" s="36">
        <f t="shared" si="46"/>
        <v>4.6666666666666655E-6</v>
      </c>
      <c r="G312" s="36">
        <f t="shared" si="47"/>
        <v>1.093213128701181E-6</v>
      </c>
      <c r="H312" s="36">
        <f t="shared" si="51"/>
        <v>3.5734535379654847E-6</v>
      </c>
      <c r="I312" s="36">
        <f t="shared" si="52"/>
        <v>5.7598797953678463E-6</v>
      </c>
      <c r="J312" s="37">
        <f t="shared" si="48"/>
        <v>178.67267689827423</v>
      </c>
      <c r="K312" s="37">
        <f t="shared" si="49"/>
        <v>287.99398976839234</v>
      </c>
      <c r="L312" s="38" t="str">
        <f t="shared" si="53"/>
        <v>(0.0003%,  0.0005%)</v>
      </c>
      <c r="M312" s="38" t="str">
        <f t="shared" si="54"/>
        <v>(179,  288)</v>
      </c>
    </row>
    <row r="313" spans="1:13">
      <c r="A313" s="25"/>
      <c r="B313" s="33">
        <f t="shared" si="50"/>
        <v>304</v>
      </c>
      <c r="C313" s="39" t="s">
        <v>164</v>
      </c>
      <c r="D313" s="35">
        <v>70</v>
      </c>
      <c r="E313" s="36">
        <f t="shared" si="45"/>
        <v>1.3999999999999999E-6</v>
      </c>
      <c r="F313" s="36">
        <f t="shared" si="46"/>
        <v>4.6666666666666655E-6</v>
      </c>
      <c r="G313" s="36">
        <f t="shared" si="47"/>
        <v>1.093213128701181E-6</v>
      </c>
      <c r="H313" s="36">
        <f t="shared" si="51"/>
        <v>3.5734535379654847E-6</v>
      </c>
      <c r="I313" s="36">
        <f t="shared" si="52"/>
        <v>5.7598797953678463E-6</v>
      </c>
      <c r="J313" s="37">
        <f t="shared" si="48"/>
        <v>178.67267689827423</v>
      </c>
      <c r="K313" s="37">
        <f t="shared" si="49"/>
        <v>287.99398976839234</v>
      </c>
      <c r="L313" s="38" t="str">
        <f t="shared" si="53"/>
        <v>(0.0003%,  0.0005%)</v>
      </c>
      <c r="M313" s="38" t="str">
        <f t="shared" si="54"/>
        <v>(179,  288)</v>
      </c>
    </row>
    <row r="314" spans="1:13">
      <c r="A314" s="25"/>
      <c r="B314" s="33">
        <f t="shared" si="50"/>
        <v>305</v>
      </c>
      <c r="C314" s="39" t="s">
        <v>137</v>
      </c>
      <c r="D314" s="35">
        <v>70</v>
      </c>
      <c r="E314" s="36">
        <f t="shared" si="45"/>
        <v>1.3999999999999999E-6</v>
      </c>
      <c r="F314" s="36">
        <f t="shared" si="46"/>
        <v>4.6666666666666655E-6</v>
      </c>
      <c r="G314" s="36">
        <f t="shared" si="47"/>
        <v>1.093213128701181E-6</v>
      </c>
      <c r="H314" s="36">
        <f t="shared" si="51"/>
        <v>3.5734535379654847E-6</v>
      </c>
      <c r="I314" s="36">
        <f t="shared" si="52"/>
        <v>5.7598797953678463E-6</v>
      </c>
      <c r="J314" s="37">
        <f t="shared" si="48"/>
        <v>178.67267689827423</v>
      </c>
      <c r="K314" s="37">
        <f t="shared" si="49"/>
        <v>287.99398976839234</v>
      </c>
      <c r="L314" s="38" t="str">
        <f t="shared" si="53"/>
        <v>(0.0003%,  0.0005%)</v>
      </c>
      <c r="M314" s="38" t="str">
        <f t="shared" si="54"/>
        <v>(179,  288)</v>
      </c>
    </row>
    <row r="315" spans="1:13">
      <c r="A315" s="25"/>
      <c r="B315" s="33">
        <f t="shared" si="50"/>
        <v>306</v>
      </c>
      <c r="C315" s="39" t="s">
        <v>25</v>
      </c>
      <c r="D315" s="35">
        <v>69</v>
      </c>
      <c r="E315" s="36">
        <f t="shared" si="45"/>
        <v>1.3799999999999999E-6</v>
      </c>
      <c r="F315" s="36">
        <f t="shared" si="46"/>
        <v>4.5999999999999992E-6</v>
      </c>
      <c r="G315" s="36">
        <f t="shared" si="47"/>
        <v>1.0853764105883368E-6</v>
      </c>
      <c r="H315" s="36">
        <f t="shared" si="51"/>
        <v>3.5146235894116624E-6</v>
      </c>
      <c r="I315" s="36">
        <f t="shared" si="52"/>
        <v>5.685376410588336E-6</v>
      </c>
      <c r="J315" s="37">
        <f t="shared" si="48"/>
        <v>175.73117947058313</v>
      </c>
      <c r="K315" s="37">
        <f t="shared" si="49"/>
        <v>284.26882052941681</v>
      </c>
      <c r="L315" s="38" t="str">
        <f t="shared" si="53"/>
        <v>(0.0003%,  0.0005%)</v>
      </c>
      <c r="M315" s="38" t="str">
        <f t="shared" si="54"/>
        <v>(176,  284)</v>
      </c>
    </row>
    <row r="316" spans="1:13">
      <c r="A316" s="25"/>
      <c r="B316" s="33">
        <f t="shared" si="50"/>
        <v>307</v>
      </c>
      <c r="C316" s="39" t="s">
        <v>26</v>
      </c>
      <c r="D316" s="35">
        <v>69</v>
      </c>
      <c r="E316" s="36">
        <f t="shared" si="45"/>
        <v>1.3799999999999999E-6</v>
      </c>
      <c r="F316" s="36">
        <f t="shared" si="46"/>
        <v>4.5999999999999992E-6</v>
      </c>
      <c r="G316" s="36">
        <f t="shared" si="47"/>
        <v>1.0853764105883368E-6</v>
      </c>
      <c r="H316" s="36">
        <f t="shared" si="51"/>
        <v>3.5146235894116624E-6</v>
      </c>
      <c r="I316" s="36">
        <f t="shared" si="52"/>
        <v>5.685376410588336E-6</v>
      </c>
      <c r="J316" s="37">
        <f t="shared" si="48"/>
        <v>175.73117947058313</v>
      </c>
      <c r="K316" s="37">
        <f t="shared" si="49"/>
        <v>284.26882052941681</v>
      </c>
      <c r="L316" s="38" t="str">
        <f t="shared" si="53"/>
        <v>(0.0003%,  0.0005%)</v>
      </c>
      <c r="M316" s="38" t="str">
        <f t="shared" si="54"/>
        <v>(176,  284)</v>
      </c>
    </row>
    <row r="317" spans="1:13">
      <c r="A317" s="25"/>
      <c r="B317" s="33">
        <f t="shared" si="50"/>
        <v>308</v>
      </c>
      <c r="C317" s="34" t="s">
        <v>137</v>
      </c>
      <c r="D317" s="35">
        <v>69</v>
      </c>
      <c r="E317" s="36">
        <f t="shared" si="45"/>
        <v>1.3799999999999999E-6</v>
      </c>
      <c r="F317" s="36">
        <f t="shared" si="46"/>
        <v>4.5999999999999992E-6</v>
      </c>
      <c r="G317" s="36">
        <f t="shared" si="47"/>
        <v>1.0853764105883368E-6</v>
      </c>
      <c r="H317" s="36">
        <f t="shared" si="51"/>
        <v>3.5146235894116624E-6</v>
      </c>
      <c r="I317" s="36">
        <f t="shared" si="52"/>
        <v>5.685376410588336E-6</v>
      </c>
      <c r="J317" s="37">
        <f t="shared" si="48"/>
        <v>175.73117947058313</v>
      </c>
      <c r="K317" s="37">
        <f t="shared" si="49"/>
        <v>284.26882052941681</v>
      </c>
      <c r="L317" s="38" t="str">
        <f t="shared" si="53"/>
        <v>(0.0003%,  0.0005%)</v>
      </c>
      <c r="M317" s="38" t="str">
        <f t="shared" si="54"/>
        <v>(176,  284)</v>
      </c>
    </row>
    <row r="318" spans="1:13">
      <c r="A318" s="25"/>
      <c r="B318" s="33">
        <f t="shared" si="50"/>
        <v>309</v>
      </c>
      <c r="C318" s="34" t="s">
        <v>315</v>
      </c>
      <c r="D318" s="35">
        <v>69</v>
      </c>
      <c r="E318" s="36">
        <f t="shared" si="45"/>
        <v>1.3799999999999999E-6</v>
      </c>
      <c r="F318" s="36">
        <f t="shared" si="46"/>
        <v>4.5999999999999992E-6</v>
      </c>
      <c r="G318" s="36">
        <f t="shared" si="47"/>
        <v>1.0853764105883368E-6</v>
      </c>
      <c r="H318" s="36">
        <f t="shared" si="51"/>
        <v>3.5146235894116624E-6</v>
      </c>
      <c r="I318" s="36">
        <f t="shared" si="52"/>
        <v>5.685376410588336E-6</v>
      </c>
      <c r="J318" s="37">
        <f t="shared" si="48"/>
        <v>175.73117947058313</v>
      </c>
      <c r="K318" s="37">
        <f t="shared" si="49"/>
        <v>284.26882052941681</v>
      </c>
      <c r="L318" s="38" t="str">
        <f t="shared" si="53"/>
        <v>(0.0003%,  0.0005%)</v>
      </c>
      <c r="M318" s="38" t="str">
        <f t="shared" si="54"/>
        <v>(176,  284)</v>
      </c>
    </row>
    <row r="319" spans="1:13">
      <c r="A319" s="25"/>
      <c r="B319" s="33">
        <f t="shared" si="50"/>
        <v>310</v>
      </c>
      <c r="C319" s="39" t="s">
        <v>68</v>
      </c>
      <c r="D319" s="35">
        <v>69</v>
      </c>
      <c r="E319" s="36">
        <f t="shared" si="45"/>
        <v>1.3799999999999999E-6</v>
      </c>
      <c r="F319" s="36">
        <f t="shared" si="46"/>
        <v>4.5999999999999992E-6</v>
      </c>
      <c r="G319" s="36">
        <f t="shared" si="47"/>
        <v>1.0853764105883368E-6</v>
      </c>
      <c r="H319" s="36">
        <f t="shared" si="51"/>
        <v>3.5146235894116624E-6</v>
      </c>
      <c r="I319" s="36">
        <f t="shared" si="52"/>
        <v>5.685376410588336E-6</v>
      </c>
      <c r="J319" s="37">
        <f t="shared" si="48"/>
        <v>175.73117947058313</v>
      </c>
      <c r="K319" s="37">
        <f t="shared" si="49"/>
        <v>284.26882052941681</v>
      </c>
      <c r="L319" s="38" t="str">
        <f t="shared" si="53"/>
        <v>(0.0003%,  0.0005%)</v>
      </c>
      <c r="M319" s="38" t="str">
        <f t="shared" si="54"/>
        <v>(176,  284)</v>
      </c>
    </row>
    <row r="320" spans="1:13">
      <c r="A320" s="25"/>
      <c r="B320" s="33">
        <f t="shared" si="50"/>
        <v>311</v>
      </c>
      <c r="C320" s="39" t="s">
        <v>151</v>
      </c>
      <c r="D320" s="35">
        <v>69</v>
      </c>
      <c r="E320" s="36">
        <f t="shared" si="45"/>
        <v>1.3799999999999999E-6</v>
      </c>
      <c r="F320" s="36">
        <f t="shared" si="46"/>
        <v>4.5999999999999992E-6</v>
      </c>
      <c r="G320" s="36">
        <f t="shared" si="47"/>
        <v>1.0853764105883368E-6</v>
      </c>
      <c r="H320" s="36">
        <f t="shared" si="51"/>
        <v>3.5146235894116624E-6</v>
      </c>
      <c r="I320" s="36">
        <f t="shared" si="52"/>
        <v>5.685376410588336E-6</v>
      </c>
      <c r="J320" s="37">
        <f t="shared" si="48"/>
        <v>175.73117947058313</v>
      </c>
      <c r="K320" s="37">
        <f t="shared" si="49"/>
        <v>284.26882052941681</v>
      </c>
      <c r="L320" s="38" t="str">
        <f t="shared" si="53"/>
        <v>(0.0003%,  0.0005%)</v>
      </c>
      <c r="M320" s="38" t="str">
        <f t="shared" si="54"/>
        <v>(176,  284)</v>
      </c>
    </row>
    <row r="321" spans="1:13">
      <c r="A321" s="25"/>
      <c r="B321" s="33">
        <f t="shared" si="50"/>
        <v>312</v>
      </c>
      <c r="C321" s="39" t="s">
        <v>16</v>
      </c>
      <c r="D321" s="35">
        <v>69</v>
      </c>
      <c r="E321" s="36">
        <f t="shared" si="45"/>
        <v>1.3799999999999999E-6</v>
      </c>
      <c r="F321" s="36">
        <f t="shared" si="46"/>
        <v>4.5999999999999992E-6</v>
      </c>
      <c r="G321" s="36">
        <f t="shared" si="47"/>
        <v>1.0853764105883368E-6</v>
      </c>
      <c r="H321" s="36">
        <f t="shared" si="51"/>
        <v>3.5146235894116624E-6</v>
      </c>
      <c r="I321" s="36">
        <f t="shared" si="52"/>
        <v>5.685376410588336E-6</v>
      </c>
      <c r="J321" s="37">
        <f t="shared" si="48"/>
        <v>175.73117947058313</v>
      </c>
      <c r="K321" s="37">
        <f t="shared" si="49"/>
        <v>284.26882052941681</v>
      </c>
      <c r="L321" s="38" t="str">
        <f t="shared" si="53"/>
        <v>(0.0003%,  0.0005%)</v>
      </c>
      <c r="M321" s="38" t="str">
        <f t="shared" si="54"/>
        <v>(176,  284)</v>
      </c>
    </row>
    <row r="322" spans="1:13">
      <c r="A322" s="25"/>
      <c r="B322" s="33">
        <f t="shared" si="50"/>
        <v>313</v>
      </c>
      <c r="C322" s="39" t="s">
        <v>226</v>
      </c>
      <c r="D322" s="35">
        <v>68</v>
      </c>
      <c r="E322" s="36">
        <f t="shared" si="45"/>
        <v>1.3599999999999999E-6</v>
      </c>
      <c r="F322" s="36">
        <f t="shared" si="46"/>
        <v>4.533333333333332E-6</v>
      </c>
      <c r="G322" s="36">
        <f t="shared" si="47"/>
        <v>1.0774826951196007E-6</v>
      </c>
      <c r="H322" s="36">
        <f t="shared" si="51"/>
        <v>3.4558506382137311E-6</v>
      </c>
      <c r="I322" s="36">
        <f t="shared" si="52"/>
        <v>5.6108160284529329E-6</v>
      </c>
      <c r="J322" s="37">
        <f t="shared" si="48"/>
        <v>172.79253191068656</v>
      </c>
      <c r="K322" s="37">
        <f t="shared" si="49"/>
        <v>280.54080142264667</v>
      </c>
      <c r="L322" s="38" t="str">
        <f t="shared" si="53"/>
        <v>(0.0003%,  0.0005%)</v>
      </c>
      <c r="M322" s="38" t="str">
        <f t="shared" si="54"/>
        <v>(173,  281)</v>
      </c>
    </row>
    <row r="323" spans="1:13">
      <c r="A323" s="25"/>
      <c r="B323" s="33">
        <f t="shared" si="50"/>
        <v>314</v>
      </c>
      <c r="C323" s="34" t="s">
        <v>316</v>
      </c>
      <c r="D323" s="35">
        <v>68</v>
      </c>
      <c r="E323" s="36">
        <f t="shared" si="45"/>
        <v>1.3599999999999999E-6</v>
      </c>
      <c r="F323" s="36">
        <f t="shared" si="46"/>
        <v>4.533333333333332E-6</v>
      </c>
      <c r="G323" s="36">
        <f t="shared" si="47"/>
        <v>1.0774826951196007E-6</v>
      </c>
      <c r="H323" s="36">
        <f t="shared" si="51"/>
        <v>3.4558506382137311E-6</v>
      </c>
      <c r="I323" s="36">
        <f t="shared" si="52"/>
        <v>5.6108160284529329E-6</v>
      </c>
      <c r="J323" s="37">
        <f t="shared" si="48"/>
        <v>172.79253191068656</v>
      </c>
      <c r="K323" s="37">
        <f t="shared" si="49"/>
        <v>280.54080142264667</v>
      </c>
      <c r="L323" s="38" t="str">
        <f t="shared" si="53"/>
        <v>(0.0003%,  0.0005%)</v>
      </c>
      <c r="M323" s="38" t="str">
        <f t="shared" si="54"/>
        <v>(173,  281)</v>
      </c>
    </row>
    <row r="324" spans="1:13">
      <c r="A324" s="25"/>
      <c r="B324" s="33">
        <f t="shared" si="50"/>
        <v>315</v>
      </c>
      <c r="C324" s="39" t="s">
        <v>165</v>
      </c>
      <c r="D324" s="35">
        <v>68</v>
      </c>
      <c r="E324" s="36">
        <f t="shared" si="45"/>
        <v>1.3599999999999999E-6</v>
      </c>
      <c r="F324" s="36">
        <f t="shared" si="46"/>
        <v>4.533333333333332E-6</v>
      </c>
      <c r="G324" s="36">
        <f t="shared" si="47"/>
        <v>1.0774826951196007E-6</v>
      </c>
      <c r="H324" s="36">
        <f t="shared" si="51"/>
        <v>3.4558506382137311E-6</v>
      </c>
      <c r="I324" s="36">
        <f t="shared" si="52"/>
        <v>5.6108160284529329E-6</v>
      </c>
      <c r="J324" s="37">
        <f t="shared" si="48"/>
        <v>172.79253191068656</v>
      </c>
      <c r="K324" s="37">
        <f t="shared" si="49"/>
        <v>280.54080142264667</v>
      </c>
      <c r="L324" s="38" t="str">
        <f t="shared" si="53"/>
        <v>(0.0003%,  0.0005%)</v>
      </c>
      <c r="M324" s="38" t="str">
        <f t="shared" si="54"/>
        <v>(173,  281)</v>
      </c>
    </row>
    <row r="325" spans="1:13">
      <c r="A325" s="25"/>
      <c r="B325" s="33">
        <f t="shared" si="50"/>
        <v>316</v>
      </c>
      <c r="C325" s="34" t="s">
        <v>317</v>
      </c>
      <c r="D325" s="35">
        <v>68</v>
      </c>
      <c r="E325" s="36">
        <f t="shared" si="45"/>
        <v>1.3599999999999999E-6</v>
      </c>
      <c r="F325" s="36">
        <f t="shared" si="46"/>
        <v>4.533333333333332E-6</v>
      </c>
      <c r="G325" s="36">
        <f t="shared" si="47"/>
        <v>1.0774826951196007E-6</v>
      </c>
      <c r="H325" s="36">
        <f t="shared" si="51"/>
        <v>3.4558506382137311E-6</v>
      </c>
      <c r="I325" s="36">
        <f t="shared" si="52"/>
        <v>5.6108160284529329E-6</v>
      </c>
      <c r="J325" s="37">
        <f t="shared" si="48"/>
        <v>172.79253191068656</v>
      </c>
      <c r="K325" s="37">
        <f t="shared" si="49"/>
        <v>280.54080142264667</v>
      </c>
      <c r="L325" s="38" t="str">
        <f t="shared" si="53"/>
        <v>(0.0003%,  0.0005%)</v>
      </c>
      <c r="M325" s="38" t="str">
        <f t="shared" si="54"/>
        <v>(173,  281)</v>
      </c>
    </row>
    <row r="326" spans="1:13">
      <c r="A326" s="25"/>
      <c r="B326" s="33">
        <f t="shared" si="50"/>
        <v>317</v>
      </c>
      <c r="C326" s="34" t="s">
        <v>318</v>
      </c>
      <c r="D326" s="35">
        <v>68</v>
      </c>
      <c r="E326" s="36">
        <f t="shared" si="45"/>
        <v>1.3599999999999999E-6</v>
      </c>
      <c r="F326" s="36">
        <f t="shared" si="46"/>
        <v>4.533333333333332E-6</v>
      </c>
      <c r="G326" s="36">
        <f t="shared" si="47"/>
        <v>1.0774826951196007E-6</v>
      </c>
      <c r="H326" s="36">
        <f t="shared" si="51"/>
        <v>3.4558506382137311E-6</v>
      </c>
      <c r="I326" s="36">
        <f t="shared" si="52"/>
        <v>5.6108160284529329E-6</v>
      </c>
      <c r="J326" s="37">
        <f t="shared" si="48"/>
        <v>172.79253191068656</v>
      </c>
      <c r="K326" s="37">
        <f t="shared" si="49"/>
        <v>280.54080142264667</v>
      </c>
      <c r="L326" s="38" t="str">
        <f t="shared" si="53"/>
        <v>(0.0003%,  0.0005%)</v>
      </c>
      <c r="M326" s="38" t="str">
        <f t="shared" si="54"/>
        <v>(173,  281)</v>
      </c>
    </row>
    <row r="327" spans="1:13">
      <c r="A327" s="25"/>
      <c r="B327" s="33">
        <f t="shared" si="50"/>
        <v>318</v>
      </c>
      <c r="C327" s="39" t="s">
        <v>152</v>
      </c>
      <c r="D327" s="35">
        <v>68</v>
      </c>
      <c r="E327" s="36">
        <f t="shared" si="45"/>
        <v>1.3599999999999999E-6</v>
      </c>
      <c r="F327" s="36">
        <f t="shared" si="46"/>
        <v>4.533333333333332E-6</v>
      </c>
      <c r="G327" s="36">
        <f t="shared" si="47"/>
        <v>1.0774826951196007E-6</v>
      </c>
      <c r="H327" s="36">
        <f t="shared" si="51"/>
        <v>3.4558506382137311E-6</v>
      </c>
      <c r="I327" s="36">
        <f t="shared" si="52"/>
        <v>5.6108160284529329E-6</v>
      </c>
      <c r="J327" s="37">
        <f t="shared" si="48"/>
        <v>172.79253191068656</v>
      </c>
      <c r="K327" s="37">
        <f t="shared" si="49"/>
        <v>280.54080142264667</v>
      </c>
      <c r="L327" s="38" t="str">
        <f t="shared" si="53"/>
        <v>(0.0003%,  0.0005%)</v>
      </c>
      <c r="M327" s="38" t="str">
        <f t="shared" si="54"/>
        <v>(173,  281)</v>
      </c>
    </row>
    <row r="328" spans="1:13">
      <c r="A328" s="25"/>
      <c r="B328" s="33">
        <f t="shared" si="50"/>
        <v>319</v>
      </c>
      <c r="C328" s="34" t="s">
        <v>319</v>
      </c>
      <c r="D328" s="35">
        <v>67</v>
      </c>
      <c r="E328" s="36">
        <f t="shared" si="45"/>
        <v>1.3400000000000001E-6</v>
      </c>
      <c r="F328" s="36">
        <f t="shared" si="46"/>
        <v>4.4666666666666665E-6</v>
      </c>
      <c r="G328" s="36">
        <f t="shared" si="47"/>
        <v>1.0695307202817294E-6</v>
      </c>
      <c r="H328" s="36">
        <f t="shared" si="51"/>
        <v>3.3971359463849373E-6</v>
      </c>
      <c r="I328" s="36">
        <f t="shared" si="52"/>
        <v>5.5361973869483958E-6</v>
      </c>
      <c r="J328" s="37">
        <f t="shared" si="48"/>
        <v>169.85679731924685</v>
      </c>
      <c r="K328" s="37">
        <f t="shared" si="49"/>
        <v>276.80986934741981</v>
      </c>
      <c r="L328" s="38" t="str">
        <f t="shared" si="53"/>
        <v>(0.0003%,  0.0005%)</v>
      </c>
      <c r="M328" s="38" t="str">
        <f t="shared" si="54"/>
        <v>(170,  277)</v>
      </c>
    </row>
    <row r="329" spans="1:13">
      <c r="A329" s="25"/>
      <c r="B329" s="33">
        <f t="shared" si="50"/>
        <v>320</v>
      </c>
      <c r="C329" s="34" t="s">
        <v>72</v>
      </c>
      <c r="D329" s="35">
        <v>67</v>
      </c>
      <c r="E329" s="36">
        <f t="shared" si="45"/>
        <v>1.3400000000000001E-6</v>
      </c>
      <c r="F329" s="36">
        <f t="shared" si="46"/>
        <v>4.4666666666666665E-6</v>
      </c>
      <c r="G329" s="36">
        <f t="shared" si="47"/>
        <v>1.0695307202817294E-6</v>
      </c>
      <c r="H329" s="36">
        <f t="shared" si="51"/>
        <v>3.3971359463849373E-6</v>
      </c>
      <c r="I329" s="36">
        <f t="shared" si="52"/>
        <v>5.5361973869483958E-6</v>
      </c>
      <c r="J329" s="37">
        <f t="shared" si="48"/>
        <v>169.85679731924685</v>
      </c>
      <c r="K329" s="37">
        <f t="shared" si="49"/>
        <v>276.80986934741981</v>
      </c>
      <c r="L329" s="38" t="str">
        <f t="shared" si="53"/>
        <v>(0.0003%,  0.0005%)</v>
      </c>
      <c r="M329" s="38" t="str">
        <f t="shared" si="54"/>
        <v>(170,  277)</v>
      </c>
    </row>
    <row r="330" spans="1:13">
      <c r="A330" s="25"/>
      <c r="B330" s="33">
        <f t="shared" si="50"/>
        <v>321</v>
      </c>
      <c r="C330" s="39" t="s">
        <v>130</v>
      </c>
      <c r="D330" s="35">
        <v>67</v>
      </c>
      <c r="E330" s="36">
        <f t="shared" ref="E330:E393" si="55">D330/$F$4</f>
        <v>1.3400000000000001E-6</v>
      </c>
      <c r="F330" s="36">
        <f t="shared" ref="F330:F393" si="56">E330/(1-$F$5)</f>
        <v>4.4666666666666665E-6</v>
      </c>
      <c r="G330" s="36">
        <f t="shared" ref="G330:G393" si="57">((F330*(1-F330)/($F$4*(1-$F$5)))^0.5)*NORMSINV((1+$F$6)/2)</f>
        <v>1.0695307202817294E-6</v>
      </c>
      <c r="H330" s="36">
        <f t="shared" si="51"/>
        <v>3.3971359463849373E-6</v>
      </c>
      <c r="I330" s="36">
        <f t="shared" si="52"/>
        <v>5.5361973869483958E-6</v>
      </c>
      <c r="J330" s="37">
        <f t="shared" si="48"/>
        <v>169.85679731924685</v>
      </c>
      <c r="K330" s="37">
        <f t="shared" si="49"/>
        <v>276.80986934741981</v>
      </c>
      <c r="L330" s="38" t="str">
        <f t="shared" si="53"/>
        <v>(0.0003%,  0.0005%)</v>
      </c>
      <c r="M330" s="38" t="str">
        <f t="shared" si="54"/>
        <v>(170,  277)</v>
      </c>
    </row>
    <row r="331" spans="1:13">
      <c r="A331" s="25"/>
      <c r="B331" s="33">
        <f t="shared" si="50"/>
        <v>322</v>
      </c>
      <c r="C331" s="39" t="s">
        <v>166</v>
      </c>
      <c r="D331" s="35">
        <v>67</v>
      </c>
      <c r="E331" s="36">
        <f t="shared" si="55"/>
        <v>1.3400000000000001E-6</v>
      </c>
      <c r="F331" s="36">
        <f t="shared" si="56"/>
        <v>4.4666666666666665E-6</v>
      </c>
      <c r="G331" s="36">
        <f t="shared" si="57"/>
        <v>1.0695307202817294E-6</v>
      </c>
      <c r="H331" s="36">
        <f t="shared" si="51"/>
        <v>3.3971359463849373E-6</v>
      </c>
      <c r="I331" s="36">
        <f t="shared" si="52"/>
        <v>5.5361973869483958E-6</v>
      </c>
      <c r="J331" s="37">
        <f t="shared" ref="J331:J394" si="58">H331*$F$4</f>
        <v>169.85679731924685</v>
      </c>
      <c r="K331" s="37">
        <f t="shared" ref="K331:K394" si="59">I331*$F$4</f>
        <v>276.80986934741981</v>
      </c>
      <c r="L331" s="38" t="str">
        <f t="shared" si="53"/>
        <v>(0.0003%,  0.0005%)</v>
      </c>
      <c r="M331" s="38" t="str">
        <f t="shared" si="54"/>
        <v>(170,  277)</v>
      </c>
    </row>
    <row r="332" spans="1:13">
      <c r="A332" s="25"/>
      <c r="B332" s="33">
        <f t="shared" si="50"/>
        <v>323</v>
      </c>
      <c r="C332" s="39" t="s">
        <v>178</v>
      </c>
      <c r="D332" s="35">
        <v>67</v>
      </c>
      <c r="E332" s="36">
        <f t="shared" si="55"/>
        <v>1.3400000000000001E-6</v>
      </c>
      <c r="F332" s="36">
        <f t="shared" si="56"/>
        <v>4.4666666666666665E-6</v>
      </c>
      <c r="G332" s="36">
        <f t="shared" si="57"/>
        <v>1.0695307202817294E-6</v>
      </c>
      <c r="H332" s="36">
        <f t="shared" si="51"/>
        <v>3.3971359463849373E-6</v>
      </c>
      <c r="I332" s="36">
        <f t="shared" si="52"/>
        <v>5.5361973869483958E-6</v>
      </c>
      <c r="J332" s="37">
        <f t="shared" si="58"/>
        <v>169.85679731924685</v>
      </c>
      <c r="K332" s="37">
        <f t="shared" si="59"/>
        <v>276.80986934741981</v>
      </c>
      <c r="L332" s="38" t="str">
        <f t="shared" si="53"/>
        <v>(0.0003%,  0.0005%)</v>
      </c>
      <c r="M332" s="38" t="str">
        <f t="shared" si="54"/>
        <v>(170,  277)</v>
      </c>
    </row>
    <row r="333" spans="1:13">
      <c r="A333" s="25"/>
      <c r="B333" s="33">
        <f t="shared" si="50"/>
        <v>324</v>
      </c>
      <c r="C333" s="39" t="s">
        <v>70</v>
      </c>
      <c r="D333" s="35">
        <v>67</v>
      </c>
      <c r="E333" s="36">
        <f t="shared" si="55"/>
        <v>1.3400000000000001E-6</v>
      </c>
      <c r="F333" s="36">
        <f t="shared" si="56"/>
        <v>4.4666666666666665E-6</v>
      </c>
      <c r="G333" s="36">
        <f t="shared" si="57"/>
        <v>1.0695307202817294E-6</v>
      </c>
      <c r="H333" s="36">
        <f t="shared" si="51"/>
        <v>3.3971359463849373E-6</v>
      </c>
      <c r="I333" s="36">
        <f t="shared" si="52"/>
        <v>5.5361973869483958E-6</v>
      </c>
      <c r="J333" s="37">
        <f t="shared" si="58"/>
        <v>169.85679731924685</v>
      </c>
      <c r="K333" s="37">
        <f t="shared" si="59"/>
        <v>276.80986934741981</v>
      </c>
      <c r="L333" s="38" t="str">
        <f t="shared" si="53"/>
        <v>(0.0003%,  0.0005%)</v>
      </c>
      <c r="M333" s="38" t="str">
        <f t="shared" si="54"/>
        <v>(170,  277)</v>
      </c>
    </row>
    <row r="334" spans="1:13">
      <c r="A334" s="25"/>
      <c r="B334" s="33">
        <f t="shared" si="50"/>
        <v>325</v>
      </c>
      <c r="C334" s="34" t="s">
        <v>301</v>
      </c>
      <c r="D334" s="35">
        <v>66</v>
      </c>
      <c r="E334" s="36">
        <f t="shared" si="55"/>
        <v>1.3200000000000001E-6</v>
      </c>
      <c r="F334" s="36">
        <f t="shared" si="56"/>
        <v>4.3999999999999994E-6</v>
      </c>
      <c r="G334" s="36">
        <f t="shared" si="57"/>
        <v>1.0615191767905524E-6</v>
      </c>
      <c r="H334" s="36">
        <f t="shared" si="51"/>
        <v>3.338480823209447E-6</v>
      </c>
      <c r="I334" s="36">
        <f t="shared" si="52"/>
        <v>5.4615191767905522E-6</v>
      </c>
      <c r="J334" s="37">
        <f t="shared" si="58"/>
        <v>166.92404116047234</v>
      </c>
      <c r="K334" s="37">
        <f t="shared" si="59"/>
        <v>273.07595883952763</v>
      </c>
      <c r="L334" s="38" t="str">
        <f t="shared" si="53"/>
        <v>(0.0003%,  0.0005%)</v>
      </c>
      <c r="M334" s="38" t="str">
        <f t="shared" si="54"/>
        <v>(167,  273)</v>
      </c>
    </row>
    <row r="335" spans="1:13">
      <c r="A335" s="25"/>
      <c r="B335" s="33">
        <f t="shared" si="50"/>
        <v>326</v>
      </c>
      <c r="C335" s="34" t="s">
        <v>320</v>
      </c>
      <c r="D335" s="35">
        <v>66</v>
      </c>
      <c r="E335" s="36">
        <f t="shared" si="55"/>
        <v>1.3200000000000001E-6</v>
      </c>
      <c r="F335" s="36">
        <f t="shared" si="56"/>
        <v>4.3999999999999994E-6</v>
      </c>
      <c r="G335" s="36">
        <f t="shared" si="57"/>
        <v>1.0615191767905524E-6</v>
      </c>
      <c r="H335" s="36">
        <f t="shared" si="51"/>
        <v>3.338480823209447E-6</v>
      </c>
      <c r="I335" s="36">
        <f t="shared" si="52"/>
        <v>5.4615191767905522E-6</v>
      </c>
      <c r="J335" s="37">
        <f t="shared" si="58"/>
        <v>166.92404116047234</v>
      </c>
      <c r="K335" s="37">
        <f t="shared" si="59"/>
        <v>273.07595883952763</v>
      </c>
      <c r="L335" s="38" t="str">
        <f t="shared" si="53"/>
        <v>(0.0003%,  0.0005%)</v>
      </c>
      <c r="M335" s="38" t="str">
        <f t="shared" si="54"/>
        <v>(167,  273)</v>
      </c>
    </row>
    <row r="336" spans="1:13">
      <c r="A336" s="25"/>
      <c r="B336" s="33">
        <f t="shared" si="50"/>
        <v>327</v>
      </c>
      <c r="C336" s="39" t="s">
        <v>167</v>
      </c>
      <c r="D336" s="35">
        <v>66</v>
      </c>
      <c r="E336" s="36">
        <f t="shared" si="55"/>
        <v>1.3200000000000001E-6</v>
      </c>
      <c r="F336" s="36">
        <f t="shared" si="56"/>
        <v>4.3999999999999994E-6</v>
      </c>
      <c r="G336" s="36">
        <f t="shared" si="57"/>
        <v>1.0615191767905524E-6</v>
      </c>
      <c r="H336" s="36">
        <f t="shared" si="51"/>
        <v>3.338480823209447E-6</v>
      </c>
      <c r="I336" s="36">
        <f t="shared" si="52"/>
        <v>5.4615191767905522E-6</v>
      </c>
      <c r="J336" s="37">
        <f t="shared" si="58"/>
        <v>166.92404116047234</v>
      </c>
      <c r="K336" s="37">
        <f t="shared" si="59"/>
        <v>273.07595883952763</v>
      </c>
      <c r="L336" s="38" t="str">
        <f t="shared" si="53"/>
        <v>(0.0003%,  0.0005%)</v>
      </c>
      <c r="M336" s="38" t="str">
        <f t="shared" si="54"/>
        <v>(167,  273)</v>
      </c>
    </row>
    <row r="337" spans="1:13">
      <c r="A337" s="25"/>
      <c r="B337" s="33">
        <f t="shared" si="50"/>
        <v>328</v>
      </c>
      <c r="C337" s="39" t="s">
        <v>168</v>
      </c>
      <c r="D337" s="35">
        <v>66</v>
      </c>
      <c r="E337" s="36">
        <f t="shared" si="55"/>
        <v>1.3200000000000001E-6</v>
      </c>
      <c r="F337" s="36">
        <f t="shared" si="56"/>
        <v>4.3999999999999994E-6</v>
      </c>
      <c r="G337" s="36">
        <f t="shared" si="57"/>
        <v>1.0615191767905524E-6</v>
      </c>
      <c r="H337" s="36">
        <f t="shared" si="51"/>
        <v>3.338480823209447E-6</v>
      </c>
      <c r="I337" s="36">
        <f t="shared" si="52"/>
        <v>5.4615191767905522E-6</v>
      </c>
      <c r="J337" s="37">
        <f t="shared" si="58"/>
        <v>166.92404116047234</v>
      </c>
      <c r="K337" s="37">
        <f t="shared" si="59"/>
        <v>273.07595883952763</v>
      </c>
      <c r="L337" s="38" t="str">
        <f t="shared" si="53"/>
        <v>(0.0003%,  0.0005%)</v>
      </c>
      <c r="M337" s="38" t="str">
        <f t="shared" si="54"/>
        <v>(167,  273)</v>
      </c>
    </row>
    <row r="338" spans="1:13">
      <c r="A338" s="25"/>
      <c r="B338" s="33">
        <f t="shared" si="50"/>
        <v>329</v>
      </c>
      <c r="C338" s="39" t="s">
        <v>71</v>
      </c>
      <c r="D338" s="35">
        <v>66</v>
      </c>
      <c r="E338" s="36">
        <f t="shared" si="55"/>
        <v>1.3200000000000001E-6</v>
      </c>
      <c r="F338" s="36">
        <f t="shared" si="56"/>
        <v>4.3999999999999994E-6</v>
      </c>
      <c r="G338" s="36">
        <f t="shared" si="57"/>
        <v>1.0615191767905524E-6</v>
      </c>
      <c r="H338" s="36">
        <f t="shared" si="51"/>
        <v>3.338480823209447E-6</v>
      </c>
      <c r="I338" s="36">
        <f t="shared" si="52"/>
        <v>5.4615191767905522E-6</v>
      </c>
      <c r="J338" s="37">
        <f t="shared" si="58"/>
        <v>166.92404116047234</v>
      </c>
      <c r="K338" s="37">
        <f t="shared" si="59"/>
        <v>273.07595883952763</v>
      </c>
      <c r="L338" s="38" t="str">
        <f t="shared" si="53"/>
        <v>(0.0003%,  0.0005%)</v>
      </c>
      <c r="M338" s="38" t="str">
        <f t="shared" si="54"/>
        <v>(167,  273)</v>
      </c>
    </row>
    <row r="339" spans="1:13">
      <c r="A339" s="25"/>
      <c r="B339" s="33">
        <f t="shared" si="50"/>
        <v>330</v>
      </c>
      <c r="C339" s="39" t="s">
        <v>136</v>
      </c>
      <c r="D339" s="35">
        <v>66</v>
      </c>
      <c r="E339" s="36">
        <f t="shared" si="55"/>
        <v>1.3200000000000001E-6</v>
      </c>
      <c r="F339" s="36">
        <f t="shared" si="56"/>
        <v>4.3999999999999994E-6</v>
      </c>
      <c r="G339" s="36">
        <f t="shared" si="57"/>
        <v>1.0615191767905524E-6</v>
      </c>
      <c r="H339" s="36">
        <f t="shared" si="51"/>
        <v>3.338480823209447E-6</v>
      </c>
      <c r="I339" s="36">
        <f t="shared" si="52"/>
        <v>5.4615191767905522E-6</v>
      </c>
      <c r="J339" s="37">
        <f t="shared" si="58"/>
        <v>166.92404116047234</v>
      </c>
      <c r="K339" s="37">
        <f t="shared" si="59"/>
        <v>273.07595883952763</v>
      </c>
      <c r="L339" s="38" t="str">
        <f t="shared" si="53"/>
        <v>(0.0003%,  0.0005%)</v>
      </c>
      <c r="M339" s="38" t="str">
        <f t="shared" si="54"/>
        <v>(167,  273)</v>
      </c>
    </row>
    <row r="340" spans="1:13">
      <c r="A340" s="25"/>
      <c r="B340" s="33">
        <f t="shared" si="50"/>
        <v>331</v>
      </c>
      <c r="C340" s="34" t="s">
        <v>321</v>
      </c>
      <c r="D340" s="35">
        <v>66</v>
      </c>
      <c r="E340" s="36">
        <f t="shared" si="55"/>
        <v>1.3200000000000001E-6</v>
      </c>
      <c r="F340" s="36">
        <f t="shared" si="56"/>
        <v>4.3999999999999994E-6</v>
      </c>
      <c r="G340" s="36">
        <f t="shared" si="57"/>
        <v>1.0615191767905524E-6</v>
      </c>
      <c r="H340" s="36">
        <f t="shared" si="51"/>
        <v>3.338480823209447E-6</v>
      </c>
      <c r="I340" s="36">
        <f t="shared" si="52"/>
        <v>5.4615191767905522E-6</v>
      </c>
      <c r="J340" s="37">
        <f t="shared" si="58"/>
        <v>166.92404116047234</v>
      </c>
      <c r="K340" s="37">
        <f t="shared" si="59"/>
        <v>273.07595883952763</v>
      </c>
      <c r="L340" s="38" t="str">
        <f t="shared" si="53"/>
        <v>(0.0003%,  0.0005%)</v>
      </c>
      <c r="M340" s="38" t="str">
        <f t="shared" si="54"/>
        <v>(167,  273)</v>
      </c>
    </row>
    <row r="341" spans="1:13">
      <c r="A341" s="25"/>
      <c r="B341" s="33">
        <f t="shared" si="50"/>
        <v>332</v>
      </c>
      <c r="C341" s="39" t="s">
        <v>122</v>
      </c>
      <c r="D341" s="35">
        <v>66</v>
      </c>
      <c r="E341" s="36">
        <f t="shared" si="55"/>
        <v>1.3200000000000001E-6</v>
      </c>
      <c r="F341" s="36">
        <f t="shared" si="56"/>
        <v>4.3999999999999994E-6</v>
      </c>
      <c r="G341" s="36">
        <f t="shared" si="57"/>
        <v>1.0615191767905524E-6</v>
      </c>
      <c r="H341" s="36">
        <f t="shared" si="51"/>
        <v>3.338480823209447E-6</v>
      </c>
      <c r="I341" s="36">
        <f t="shared" si="52"/>
        <v>5.4615191767905522E-6</v>
      </c>
      <c r="J341" s="37">
        <f t="shared" si="58"/>
        <v>166.92404116047234</v>
      </c>
      <c r="K341" s="37">
        <f t="shared" si="59"/>
        <v>273.07595883952763</v>
      </c>
      <c r="L341" s="38" t="str">
        <f t="shared" si="53"/>
        <v>(0.0003%,  0.0005%)</v>
      </c>
      <c r="M341" s="38" t="str">
        <f t="shared" si="54"/>
        <v>(167,  273)</v>
      </c>
    </row>
    <row r="342" spans="1:13">
      <c r="A342" s="25"/>
      <c r="B342" s="33">
        <f t="shared" si="50"/>
        <v>333</v>
      </c>
      <c r="C342" s="34" t="s">
        <v>322</v>
      </c>
      <c r="D342" s="35">
        <v>65</v>
      </c>
      <c r="E342" s="36">
        <f t="shared" si="55"/>
        <v>1.3E-6</v>
      </c>
      <c r="F342" s="36">
        <f t="shared" si="56"/>
        <v>4.3333333333333331E-6</v>
      </c>
      <c r="G342" s="36">
        <f t="shared" si="57"/>
        <v>1.0534467055743297E-6</v>
      </c>
      <c r="H342" s="36">
        <f t="shared" si="51"/>
        <v>3.2798866277590034E-6</v>
      </c>
      <c r="I342" s="36">
        <f t="shared" si="52"/>
        <v>5.3867800389076632E-6</v>
      </c>
      <c r="J342" s="37">
        <f t="shared" si="58"/>
        <v>163.99433138795015</v>
      </c>
      <c r="K342" s="37">
        <f t="shared" si="59"/>
        <v>269.33900194538313</v>
      </c>
      <c r="L342" s="38" t="str">
        <f t="shared" si="53"/>
        <v>(0.0003%,  0.0005%)</v>
      </c>
      <c r="M342" s="38" t="str">
        <f t="shared" si="54"/>
        <v>(164,  269)</v>
      </c>
    </row>
    <row r="343" spans="1:13">
      <c r="A343" s="25"/>
      <c r="B343" s="33">
        <f t="shared" si="50"/>
        <v>334</v>
      </c>
      <c r="C343" s="39" t="s">
        <v>271</v>
      </c>
      <c r="D343" s="35">
        <v>65</v>
      </c>
      <c r="E343" s="36">
        <f t="shared" si="55"/>
        <v>1.3E-6</v>
      </c>
      <c r="F343" s="36">
        <f t="shared" si="56"/>
        <v>4.3333333333333331E-6</v>
      </c>
      <c r="G343" s="36">
        <f t="shared" si="57"/>
        <v>1.0534467055743297E-6</v>
      </c>
      <c r="H343" s="36">
        <f t="shared" si="51"/>
        <v>3.2798866277590034E-6</v>
      </c>
      <c r="I343" s="36">
        <f t="shared" si="52"/>
        <v>5.3867800389076632E-6</v>
      </c>
      <c r="J343" s="37">
        <f t="shared" si="58"/>
        <v>163.99433138795015</v>
      </c>
      <c r="K343" s="37">
        <f t="shared" si="59"/>
        <v>269.33900194538313</v>
      </c>
      <c r="L343" s="38" t="str">
        <f t="shared" si="53"/>
        <v>(0.0003%,  0.0005%)</v>
      </c>
      <c r="M343" s="38" t="str">
        <f t="shared" si="54"/>
        <v>(164,  269)</v>
      </c>
    </row>
    <row r="344" spans="1:13">
      <c r="A344" s="25"/>
      <c r="B344" s="33">
        <f t="shared" si="50"/>
        <v>335</v>
      </c>
      <c r="C344" s="39" t="s">
        <v>72</v>
      </c>
      <c r="D344" s="35">
        <v>65</v>
      </c>
      <c r="E344" s="36">
        <f t="shared" si="55"/>
        <v>1.3E-6</v>
      </c>
      <c r="F344" s="36">
        <f t="shared" si="56"/>
        <v>4.3333333333333331E-6</v>
      </c>
      <c r="G344" s="36">
        <f t="shared" si="57"/>
        <v>1.0534467055743297E-6</v>
      </c>
      <c r="H344" s="36">
        <f t="shared" si="51"/>
        <v>3.2798866277590034E-6</v>
      </c>
      <c r="I344" s="36">
        <f t="shared" si="52"/>
        <v>5.3867800389076632E-6</v>
      </c>
      <c r="J344" s="37">
        <f t="shared" si="58"/>
        <v>163.99433138795015</v>
      </c>
      <c r="K344" s="37">
        <f t="shared" si="59"/>
        <v>269.33900194538313</v>
      </c>
      <c r="L344" s="38" t="str">
        <f t="shared" si="53"/>
        <v>(0.0003%,  0.0005%)</v>
      </c>
      <c r="M344" s="38" t="str">
        <f t="shared" si="54"/>
        <v>(164,  269)</v>
      </c>
    </row>
    <row r="345" spans="1:13">
      <c r="A345" s="25"/>
      <c r="B345" s="33">
        <f t="shared" si="50"/>
        <v>336</v>
      </c>
      <c r="C345" s="34" t="s">
        <v>323</v>
      </c>
      <c r="D345" s="35">
        <v>65</v>
      </c>
      <c r="E345" s="36">
        <f t="shared" si="55"/>
        <v>1.3E-6</v>
      </c>
      <c r="F345" s="36">
        <f t="shared" si="56"/>
        <v>4.3333333333333331E-6</v>
      </c>
      <c r="G345" s="36">
        <f t="shared" si="57"/>
        <v>1.0534467055743297E-6</v>
      </c>
      <c r="H345" s="36">
        <f t="shared" si="51"/>
        <v>3.2798866277590034E-6</v>
      </c>
      <c r="I345" s="36">
        <f t="shared" si="52"/>
        <v>5.3867800389076632E-6</v>
      </c>
      <c r="J345" s="37">
        <f t="shared" si="58"/>
        <v>163.99433138795015</v>
      </c>
      <c r="K345" s="37">
        <f t="shared" si="59"/>
        <v>269.33900194538313</v>
      </c>
      <c r="L345" s="38" t="str">
        <f t="shared" si="53"/>
        <v>(0.0003%,  0.0005%)</v>
      </c>
      <c r="M345" s="38" t="str">
        <f t="shared" si="54"/>
        <v>(164,  269)</v>
      </c>
    </row>
    <row r="346" spans="1:13">
      <c r="A346" s="25"/>
      <c r="B346" s="33">
        <f t="shared" si="50"/>
        <v>337</v>
      </c>
      <c r="C346" s="34" t="s">
        <v>324</v>
      </c>
      <c r="D346" s="35">
        <v>65</v>
      </c>
      <c r="E346" s="36">
        <f t="shared" si="55"/>
        <v>1.3E-6</v>
      </c>
      <c r="F346" s="36">
        <f t="shared" si="56"/>
        <v>4.3333333333333331E-6</v>
      </c>
      <c r="G346" s="36">
        <f t="shared" si="57"/>
        <v>1.0534467055743297E-6</v>
      </c>
      <c r="H346" s="36">
        <f t="shared" si="51"/>
        <v>3.2798866277590034E-6</v>
      </c>
      <c r="I346" s="36">
        <f t="shared" si="52"/>
        <v>5.3867800389076632E-6</v>
      </c>
      <c r="J346" s="37">
        <f t="shared" si="58"/>
        <v>163.99433138795015</v>
      </c>
      <c r="K346" s="37">
        <f t="shared" si="59"/>
        <v>269.33900194538313</v>
      </c>
      <c r="L346" s="38" t="str">
        <f t="shared" si="53"/>
        <v>(0.0003%,  0.0005%)</v>
      </c>
      <c r="M346" s="38" t="str">
        <f t="shared" si="54"/>
        <v>(164,  269)</v>
      </c>
    </row>
    <row r="347" spans="1:13">
      <c r="A347" s="25"/>
      <c r="B347" s="33">
        <f t="shared" si="50"/>
        <v>338</v>
      </c>
      <c r="C347" s="34" t="s">
        <v>325</v>
      </c>
      <c r="D347" s="35">
        <v>64</v>
      </c>
      <c r="E347" s="36">
        <f t="shared" si="55"/>
        <v>1.28E-6</v>
      </c>
      <c r="F347" s="36">
        <f t="shared" si="56"/>
        <v>4.2666666666666659E-6</v>
      </c>
      <c r="G347" s="36">
        <f t="shared" si="57"/>
        <v>1.0453118950821832E-6</v>
      </c>
      <c r="H347" s="36">
        <f t="shared" si="51"/>
        <v>3.2213547715844829E-6</v>
      </c>
      <c r="I347" s="36">
        <f t="shared" si="52"/>
        <v>5.3119785617488489E-6</v>
      </c>
      <c r="J347" s="37">
        <f t="shared" si="58"/>
        <v>161.06773857922414</v>
      </c>
      <c r="K347" s="37">
        <f t="shared" si="59"/>
        <v>265.59892808744246</v>
      </c>
      <c r="L347" s="38" t="str">
        <f t="shared" si="53"/>
        <v>(0.0003%,  0.0005%)</v>
      </c>
      <c r="M347" s="38" t="str">
        <f t="shared" si="54"/>
        <v>(161,  266)</v>
      </c>
    </row>
    <row r="348" spans="1:13">
      <c r="A348" s="25"/>
      <c r="B348" s="33">
        <f t="shared" si="50"/>
        <v>339</v>
      </c>
      <c r="C348" s="39" t="s">
        <v>169</v>
      </c>
      <c r="D348" s="35">
        <v>64</v>
      </c>
      <c r="E348" s="36">
        <f t="shared" si="55"/>
        <v>1.28E-6</v>
      </c>
      <c r="F348" s="36">
        <f t="shared" si="56"/>
        <v>4.2666666666666659E-6</v>
      </c>
      <c r="G348" s="36">
        <f t="shared" si="57"/>
        <v>1.0453118950821832E-6</v>
      </c>
      <c r="H348" s="36">
        <f t="shared" si="51"/>
        <v>3.2213547715844829E-6</v>
      </c>
      <c r="I348" s="36">
        <f t="shared" si="52"/>
        <v>5.3119785617488489E-6</v>
      </c>
      <c r="J348" s="37">
        <f t="shared" si="58"/>
        <v>161.06773857922414</v>
      </c>
      <c r="K348" s="37">
        <f t="shared" si="59"/>
        <v>265.59892808744246</v>
      </c>
      <c r="L348" s="38" t="str">
        <f t="shared" si="53"/>
        <v>(0.0003%,  0.0005%)</v>
      </c>
      <c r="M348" s="38" t="str">
        <f t="shared" si="54"/>
        <v>(161,  266)</v>
      </c>
    </row>
    <row r="349" spans="1:13">
      <c r="A349" s="25"/>
      <c r="B349" s="33">
        <f t="shared" si="50"/>
        <v>340</v>
      </c>
      <c r="C349" s="39" t="s">
        <v>178</v>
      </c>
      <c r="D349" s="35">
        <v>64</v>
      </c>
      <c r="E349" s="36">
        <f t="shared" si="55"/>
        <v>1.28E-6</v>
      </c>
      <c r="F349" s="36">
        <f t="shared" si="56"/>
        <v>4.2666666666666659E-6</v>
      </c>
      <c r="G349" s="36">
        <f t="shared" si="57"/>
        <v>1.0453118950821832E-6</v>
      </c>
      <c r="H349" s="36">
        <f t="shared" si="51"/>
        <v>3.2213547715844829E-6</v>
      </c>
      <c r="I349" s="36">
        <f t="shared" si="52"/>
        <v>5.3119785617488489E-6</v>
      </c>
      <c r="J349" s="37">
        <f t="shared" si="58"/>
        <v>161.06773857922414</v>
      </c>
      <c r="K349" s="37">
        <f t="shared" si="59"/>
        <v>265.59892808744246</v>
      </c>
      <c r="L349" s="38" t="str">
        <f t="shared" si="53"/>
        <v>(0.0003%,  0.0005%)</v>
      </c>
      <c r="M349" s="38" t="str">
        <f t="shared" si="54"/>
        <v>(161,  266)</v>
      </c>
    </row>
    <row r="350" spans="1:13">
      <c r="A350" s="25"/>
      <c r="B350" s="33">
        <f t="shared" ref="B350:B413" si="60">B349+1</f>
        <v>341</v>
      </c>
      <c r="C350" s="39" t="s">
        <v>73</v>
      </c>
      <c r="D350" s="35">
        <v>63</v>
      </c>
      <c r="E350" s="36">
        <f t="shared" si="55"/>
        <v>1.26E-6</v>
      </c>
      <c r="F350" s="36">
        <f t="shared" si="56"/>
        <v>4.1999999999999996E-6</v>
      </c>
      <c r="G350" s="36">
        <f t="shared" si="57"/>
        <v>1.0371132784025002E-6</v>
      </c>
      <c r="H350" s="36">
        <f t="shared" ref="H350:H413" si="61">MAX((F350-G350),0)</f>
        <v>3.1628867215974994E-6</v>
      </c>
      <c r="I350" s="36">
        <f t="shared" ref="I350:I413" si="62">MIN(F350+G350,1)</f>
        <v>5.2371132784024994E-6</v>
      </c>
      <c r="J350" s="37">
        <f t="shared" si="58"/>
        <v>158.14433607987496</v>
      </c>
      <c r="K350" s="37">
        <f t="shared" si="59"/>
        <v>261.85566392012498</v>
      </c>
      <c r="L350" s="38" t="str">
        <f t="shared" ref="L350:L413" si="63">"("&amp;LEFT(H350*100,6)&amp;"%,  "&amp;LEFT(I350*100,6)&amp;"%)"</f>
        <v>(0.0003%,  0.0005%)</v>
      </c>
      <c r="M350" s="38" t="str">
        <f t="shared" ref="M350:M413" si="64">"("&amp;ROUND(J350,0)&amp;",  "&amp;ROUND(K350,0)&amp;")"</f>
        <v>(158,  262)</v>
      </c>
    </row>
    <row r="351" spans="1:13">
      <c r="A351" s="25"/>
      <c r="B351" s="33">
        <f t="shared" si="60"/>
        <v>342</v>
      </c>
      <c r="C351" s="39" t="s">
        <v>103</v>
      </c>
      <c r="D351" s="35">
        <v>63</v>
      </c>
      <c r="E351" s="36">
        <f t="shared" si="55"/>
        <v>1.26E-6</v>
      </c>
      <c r="F351" s="36">
        <f t="shared" si="56"/>
        <v>4.1999999999999996E-6</v>
      </c>
      <c r="G351" s="36">
        <f t="shared" si="57"/>
        <v>1.0371132784025002E-6</v>
      </c>
      <c r="H351" s="36">
        <f t="shared" si="61"/>
        <v>3.1628867215974994E-6</v>
      </c>
      <c r="I351" s="36">
        <f t="shared" si="62"/>
        <v>5.2371132784024994E-6</v>
      </c>
      <c r="J351" s="37">
        <f t="shared" si="58"/>
        <v>158.14433607987496</v>
      </c>
      <c r="K351" s="37">
        <f t="shared" si="59"/>
        <v>261.85566392012498</v>
      </c>
      <c r="L351" s="38" t="str">
        <f t="shared" si="63"/>
        <v>(0.0003%,  0.0005%)</v>
      </c>
      <c r="M351" s="38" t="str">
        <f t="shared" si="64"/>
        <v>(158,  262)</v>
      </c>
    </row>
    <row r="352" spans="1:13">
      <c r="A352" s="25"/>
      <c r="B352" s="33">
        <f t="shared" si="60"/>
        <v>343</v>
      </c>
      <c r="C352" s="34" t="s">
        <v>326</v>
      </c>
      <c r="D352" s="35">
        <v>63</v>
      </c>
      <c r="E352" s="36">
        <f t="shared" si="55"/>
        <v>1.26E-6</v>
      </c>
      <c r="F352" s="36">
        <f t="shared" si="56"/>
        <v>4.1999999999999996E-6</v>
      </c>
      <c r="G352" s="36">
        <f t="shared" si="57"/>
        <v>1.0371132784025002E-6</v>
      </c>
      <c r="H352" s="36">
        <f t="shared" si="61"/>
        <v>3.1628867215974994E-6</v>
      </c>
      <c r="I352" s="36">
        <f t="shared" si="62"/>
        <v>5.2371132784024994E-6</v>
      </c>
      <c r="J352" s="37">
        <f t="shared" si="58"/>
        <v>158.14433607987496</v>
      </c>
      <c r="K352" s="37">
        <f t="shared" si="59"/>
        <v>261.85566392012498</v>
      </c>
      <c r="L352" s="38" t="str">
        <f t="shared" si="63"/>
        <v>(0.0003%,  0.0005%)</v>
      </c>
      <c r="M352" s="38" t="str">
        <f t="shared" si="64"/>
        <v>(158,  262)</v>
      </c>
    </row>
    <row r="353" spans="1:13">
      <c r="A353" s="25"/>
      <c r="B353" s="33">
        <f t="shared" si="60"/>
        <v>344</v>
      </c>
      <c r="C353" s="39" t="s">
        <v>27</v>
      </c>
      <c r="D353" s="35">
        <v>63</v>
      </c>
      <c r="E353" s="36">
        <f t="shared" si="55"/>
        <v>1.26E-6</v>
      </c>
      <c r="F353" s="36">
        <f t="shared" si="56"/>
        <v>4.1999999999999996E-6</v>
      </c>
      <c r="G353" s="36">
        <f t="shared" si="57"/>
        <v>1.0371132784025002E-6</v>
      </c>
      <c r="H353" s="36">
        <f t="shared" si="61"/>
        <v>3.1628867215974994E-6</v>
      </c>
      <c r="I353" s="36">
        <f t="shared" si="62"/>
        <v>5.2371132784024994E-6</v>
      </c>
      <c r="J353" s="37">
        <f t="shared" si="58"/>
        <v>158.14433607987496</v>
      </c>
      <c r="K353" s="37">
        <f t="shared" si="59"/>
        <v>261.85566392012498</v>
      </c>
      <c r="L353" s="38" t="str">
        <f t="shared" si="63"/>
        <v>(0.0003%,  0.0005%)</v>
      </c>
      <c r="M353" s="38" t="str">
        <f t="shared" si="64"/>
        <v>(158,  262)</v>
      </c>
    </row>
    <row r="354" spans="1:13">
      <c r="A354" s="25"/>
      <c r="B354" s="33">
        <f t="shared" si="60"/>
        <v>345</v>
      </c>
      <c r="C354" s="39" t="s">
        <v>253</v>
      </c>
      <c r="D354" s="35">
        <v>62</v>
      </c>
      <c r="E354" s="36">
        <f t="shared" si="55"/>
        <v>1.24E-6</v>
      </c>
      <c r="F354" s="36">
        <f t="shared" si="56"/>
        <v>4.1333333333333324E-6</v>
      </c>
      <c r="G354" s="36">
        <f t="shared" si="57"/>
        <v>1.0288493301746559E-6</v>
      </c>
      <c r="H354" s="36">
        <f t="shared" si="61"/>
        <v>3.1044840031586766E-6</v>
      </c>
      <c r="I354" s="36">
        <f t="shared" si="62"/>
        <v>5.1621826635079883E-6</v>
      </c>
      <c r="J354" s="37">
        <f t="shared" si="58"/>
        <v>155.22420015793384</v>
      </c>
      <c r="K354" s="37">
        <f t="shared" si="59"/>
        <v>258.10913317539939</v>
      </c>
      <c r="L354" s="38" t="str">
        <f t="shared" si="63"/>
        <v>(0.0003%,  0.0005%)</v>
      </c>
      <c r="M354" s="38" t="str">
        <f t="shared" si="64"/>
        <v>(155,  258)</v>
      </c>
    </row>
    <row r="355" spans="1:13">
      <c r="A355" s="25"/>
      <c r="B355" s="33">
        <f t="shared" si="60"/>
        <v>346</v>
      </c>
      <c r="C355" s="39" t="s">
        <v>231</v>
      </c>
      <c r="D355" s="35">
        <v>62</v>
      </c>
      <c r="E355" s="36">
        <f t="shared" si="55"/>
        <v>1.24E-6</v>
      </c>
      <c r="F355" s="36">
        <f t="shared" si="56"/>
        <v>4.1333333333333324E-6</v>
      </c>
      <c r="G355" s="36">
        <f t="shared" si="57"/>
        <v>1.0288493301746559E-6</v>
      </c>
      <c r="H355" s="36">
        <f t="shared" si="61"/>
        <v>3.1044840031586766E-6</v>
      </c>
      <c r="I355" s="36">
        <f t="shared" si="62"/>
        <v>5.1621826635079883E-6</v>
      </c>
      <c r="J355" s="37">
        <f t="shared" si="58"/>
        <v>155.22420015793384</v>
      </c>
      <c r="K355" s="37">
        <f t="shared" si="59"/>
        <v>258.10913317539939</v>
      </c>
      <c r="L355" s="38" t="str">
        <f t="shared" si="63"/>
        <v>(0.0003%,  0.0005%)</v>
      </c>
      <c r="M355" s="38" t="str">
        <f t="shared" si="64"/>
        <v>(155,  258)</v>
      </c>
    </row>
    <row r="356" spans="1:13">
      <c r="A356" s="25"/>
      <c r="B356" s="33">
        <f t="shared" si="60"/>
        <v>347</v>
      </c>
      <c r="C356" s="34" t="s">
        <v>327</v>
      </c>
      <c r="D356" s="35">
        <v>62</v>
      </c>
      <c r="E356" s="36">
        <f t="shared" si="55"/>
        <v>1.24E-6</v>
      </c>
      <c r="F356" s="36">
        <f t="shared" si="56"/>
        <v>4.1333333333333324E-6</v>
      </c>
      <c r="G356" s="36">
        <f t="shared" si="57"/>
        <v>1.0288493301746559E-6</v>
      </c>
      <c r="H356" s="36">
        <f t="shared" si="61"/>
        <v>3.1044840031586766E-6</v>
      </c>
      <c r="I356" s="36">
        <f t="shared" si="62"/>
        <v>5.1621826635079883E-6</v>
      </c>
      <c r="J356" s="37">
        <f t="shared" si="58"/>
        <v>155.22420015793384</v>
      </c>
      <c r="K356" s="37">
        <f t="shared" si="59"/>
        <v>258.10913317539939</v>
      </c>
      <c r="L356" s="38" t="str">
        <f t="shared" si="63"/>
        <v>(0.0003%,  0.0005%)</v>
      </c>
      <c r="M356" s="38" t="str">
        <f t="shared" si="64"/>
        <v>(155,  258)</v>
      </c>
    </row>
    <row r="357" spans="1:13">
      <c r="A357" s="25"/>
      <c r="B357" s="33">
        <f t="shared" si="60"/>
        <v>348</v>
      </c>
      <c r="C357" s="34" t="s">
        <v>328</v>
      </c>
      <c r="D357" s="35">
        <v>62</v>
      </c>
      <c r="E357" s="36">
        <f t="shared" si="55"/>
        <v>1.24E-6</v>
      </c>
      <c r="F357" s="36">
        <f t="shared" si="56"/>
        <v>4.1333333333333324E-6</v>
      </c>
      <c r="G357" s="36">
        <f t="shared" si="57"/>
        <v>1.0288493301746559E-6</v>
      </c>
      <c r="H357" s="36">
        <f t="shared" si="61"/>
        <v>3.1044840031586766E-6</v>
      </c>
      <c r="I357" s="36">
        <f t="shared" si="62"/>
        <v>5.1621826635079883E-6</v>
      </c>
      <c r="J357" s="37">
        <f t="shared" si="58"/>
        <v>155.22420015793384</v>
      </c>
      <c r="K357" s="37">
        <f t="shared" si="59"/>
        <v>258.10913317539939</v>
      </c>
      <c r="L357" s="38" t="str">
        <f t="shared" si="63"/>
        <v>(0.0003%,  0.0005%)</v>
      </c>
      <c r="M357" s="38" t="str">
        <f t="shared" si="64"/>
        <v>(155,  258)</v>
      </c>
    </row>
    <row r="358" spans="1:13">
      <c r="A358" s="25"/>
      <c r="B358" s="33">
        <f t="shared" si="60"/>
        <v>349</v>
      </c>
      <c r="C358" s="34" t="s">
        <v>329</v>
      </c>
      <c r="D358" s="35">
        <v>61</v>
      </c>
      <c r="E358" s="36">
        <f t="shared" si="55"/>
        <v>1.22E-6</v>
      </c>
      <c r="F358" s="36">
        <f t="shared" si="56"/>
        <v>4.0666666666666661E-6</v>
      </c>
      <c r="G358" s="36">
        <f t="shared" si="57"/>
        <v>1.0205184632756404E-6</v>
      </c>
      <c r="H358" s="36">
        <f t="shared" si="61"/>
        <v>3.046148203391026E-6</v>
      </c>
      <c r="I358" s="36">
        <f t="shared" si="62"/>
        <v>5.0871851299423063E-6</v>
      </c>
      <c r="J358" s="37">
        <f t="shared" si="58"/>
        <v>152.3074101695513</v>
      </c>
      <c r="K358" s="37">
        <f t="shared" si="59"/>
        <v>254.35925649711533</v>
      </c>
      <c r="L358" s="38" t="str">
        <f t="shared" si="63"/>
        <v>(0.0003%,  0.0005%)</v>
      </c>
      <c r="M358" s="38" t="str">
        <f t="shared" si="64"/>
        <v>(152,  254)</v>
      </c>
    </row>
    <row r="359" spans="1:13">
      <c r="A359" s="25"/>
      <c r="B359" s="33">
        <f t="shared" si="60"/>
        <v>350</v>
      </c>
      <c r="C359" s="34" t="s">
        <v>330</v>
      </c>
      <c r="D359" s="35">
        <v>61</v>
      </c>
      <c r="E359" s="36">
        <f t="shared" si="55"/>
        <v>1.22E-6</v>
      </c>
      <c r="F359" s="36">
        <f t="shared" si="56"/>
        <v>4.0666666666666661E-6</v>
      </c>
      <c r="G359" s="36">
        <f t="shared" si="57"/>
        <v>1.0205184632756404E-6</v>
      </c>
      <c r="H359" s="36">
        <f t="shared" si="61"/>
        <v>3.046148203391026E-6</v>
      </c>
      <c r="I359" s="36">
        <f t="shared" si="62"/>
        <v>5.0871851299423063E-6</v>
      </c>
      <c r="J359" s="37">
        <f t="shared" si="58"/>
        <v>152.3074101695513</v>
      </c>
      <c r="K359" s="37">
        <f t="shared" si="59"/>
        <v>254.35925649711533</v>
      </c>
      <c r="L359" s="38" t="str">
        <f t="shared" si="63"/>
        <v>(0.0003%,  0.0005%)</v>
      </c>
      <c r="M359" s="38" t="str">
        <f t="shared" si="64"/>
        <v>(152,  254)</v>
      </c>
    </row>
    <row r="360" spans="1:13">
      <c r="A360" s="25"/>
      <c r="B360" s="33">
        <f t="shared" si="60"/>
        <v>351</v>
      </c>
      <c r="C360" s="39" t="s">
        <v>240</v>
      </c>
      <c r="D360" s="35">
        <v>61</v>
      </c>
      <c r="E360" s="36">
        <f t="shared" si="55"/>
        <v>1.22E-6</v>
      </c>
      <c r="F360" s="36">
        <f t="shared" si="56"/>
        <v>4.0666666666666661E-6</v>
      </c>
      <c r="G360" s="36">
        <f t="shared" si="57"/>
        <v>1.0205184632756404E-6</v>
      </c>
      <c r="H360" s="36">
        <f t="shared" si="61"/>
        <v>3.046148203391026E-6</v>
      </c>
      <c r="I360" s="36">
        <f t="shared" si="62"/>
        <v>5.0871851299423063E-6</v>
      </c>
      <c r="J360" s="37">
        <f t="shared" si="58"/>
        <v>152.3074101695513</v>
      </c>
      <c r="K360" s="37">
        <f t="shared" si="59"/>
        <v>254.35925649711533</v>
      </c>
      <c r="L360" s="38" t="str">
        <f t="shared" si="63"/>
        <v>(0.0003%,  0.0005%)</v>
      </c>
      <c r="M360" s="38" t="str">
        <f t="shared" si="64"/>
        <v>(152,  254)</v>
      </c>
    </row>
    <row r="361" spans="1:13">
      <c r="A361" s="25"/>
      <c r="B361" s="33">
        <f t="shared" si="60"/>
        <v>352</v>
      </c>
      <c r="C361" s="39" t="s">
        <v>28</v>
      </c>
      <c r="D361" s="35">
        <v>61</v>
      </c>
      <c r="E361" s="36">
        <f t="shared" si="55"/>
        <v>1.22E-6</v>
      </c>
      <c r="F361" s="36">
        <f t="shared" si="56"/>
        <v>4.0666666666666661E-6</v>
      </c>
      <c r="G361" s="36">
        <f t="shared" si="57"/>
        <v>1.0205184632756404E-6</v>
      </c>
      <c r="H361" s="36">
        <f t="shared" si="61"/>
        <v>3.046148203391026E-6</v>
      </c>
      <c r="I361" s="36">
        <f t="shared" si="62"/>
        <v>5.0871851299423063E-6</v>
      </c>
      <c r="J361" s="37">
        <f t="shared" si="58"/>
        <v>152.3074101695513</v>
      </c>
      <c r="K361" s="37">
        <f t="shared" si="59"/>
        <v>254.35925649711533</v>
      </c>
      <c r="L361" s="38" t="str">
        <f t="shared" si="63"/>
        <v>(0.0003%,  0.0005%)</v>
      </c>
      <c r="M361" s="38" t="str">
        <f t="shared" si="64"/>
        <v>(152,  254)</v>
      </c>
    </row>
    <row r="362" spans="1:13">
      <c r="A362" s="25"/>
      <c r="B362" s="33">
        <f t="shared" si="60"/>
        <v>353</v>
      </c>
      <c r="C362" s="34" t="s">
        <v>331</v>
      </c>
      <c r="D362" s="35">
        <v>60</v>
      </c>
      <c r="E362" s="36">
        <f t="shared" si="55"/>
        <v>1.1999999999999999E-6</v>
      </c>
      <c r="F362" s="36">
        <f t="shared" si="56"/>
        <v>3.999999999999999E-6</v>
      </c>
      <c r="G362" s="36">
        <f t="shared" si="57"/>
        <v>1.0121190252612047E-6</v>
      </c>
      <c r="H362" s="36">
        <f t="shared" si="61"/>
        <v>2.9878809747387944E-6</v>
      </c>
      <c r="I362" s="36">
        <f t="shared" si="62"/>
        <v>5.0121190252612035E-6</v>
      </c>
      <c r="J362" s="37">
        <f t="shared" si="58"/>
        <v>149.39404873693971</v>
      </c>
      <c r="K362" s="37">
        <f t="shared" si="59"/>
        <v>250.60595126306018</v>
      </c>
      <c r="L362" s="38" t="str">
        <f t="shared" si="63"/>
        <v>(0.0002%,  0.0005%)</v>
      </c>
      <c r="M362" s="38" t="str">
        <f t="shared" si="64"/>
        <v>(149,  251)</v>
      </c>
    </row>
    <row r="363" spans="1:13">
      <c r="A363" s="25"/>
      <c r="B363" s="33">
        <f t="shared" si="60"/>
        <v>354</v>
      </c>
      <c r="C363" s="39" t="s">
        <v>144</v>
      </c>
      <c r="D363" s="35">
        <v>60</v>
      </c>
      <c r="E363" s="36">
        <f t="shared" si="55"/>
        <v>1.1999999999999999E-6</v>
      </c>
      <c r="F363" s="36">
        <f t="shared" si="56"/>
        <v>3.999999999999999E-6</v>
      </c>
      <c r="G363" s="36">
        <f t="shared" si="57"/>
        <v>1.0121190252612047E-6</v>
      </c>
      <c r="H363" s="36">
        <f t="shared" si="61"/>
        <v>2.9878809747387944E-6</v>
      </c>
      <c r="I363" s="36">
        <f t="shared" si="62"/>
        <v>5.0121190252612035E-6</v>
      </c>
      <c r="J363" s="37">
        <f t="shared" si="58"/>
        <v>149.39404873693971</v>
      </c>
      <c r="K363" s="37">
        <f t="shared" si="59"/>
        <v>250.60595126306018</v>
      </c>
      <c r="L363" s="38" t="str">
        <f t="shared" si="63"/>
        <v>(0.0002%,  0.0005%)</v>
      </c>
      <c r="M363" s="38" t="str">
        <f t="shared" si="64"/>
        <v>(149,  251)</v>
      </c>
    </row>
    <row r="364" spans="1:13">
      <c r="A364" s="25"/>
      <c r="B364" s="33">
        <f t="shared" si="60"/>
        <v>355</v>
      </c>
      <c r="C364" s="34" t="s">
        <v>332</v>
      </c>
      <c r="D364" s="35">
        <v>60</v>
      </c>
      <c r="E364" s="36">
        <f t="shared" si="55"/>
        <v>1.1999999999999999E-6</v>
      </c>
      <c r="F364" s="36">
        <f t="shared" si="56"/>
        <v>3.999999999999999E-6</v>
      </c>
      <c r="G364" s="36">
        <f t="shared" si="57"/>
        <v>1.0121190252612047E-6</v>
      </c>
      <c r="H364" s="36">
        <f t="shared" si="61"/>
        <v>2.9878809747387944E-6</v>
      </c>
      <c r="I364" s="36">
        <f t="shared" si="62"/>
        <v>5.0121190252612035E-6</v>
      </c>
      <c r="J364" s="37">
        <f t="shared" si="58"/>
        <v>149.39404873693971</v>
      </c>
      <c r="K364" s="37">
        <f t="shared" si="59"/>
        <v>250.60595126306018</v>
      </c>
      <c r="L364" s="38" t="str">
        <f t="shared" si="63"/>
        <v>(0.0002%,  0.0005%)</v>
      </c>
      <c r="M364" s="38" t="str">
        <f t="shared" si="64"/>
        <v>(149,  251)</v>
      </c>
    </row>
    <row r="365" spans="1:13">
      <c r="A365" s="25"/>
      <c r="B365" s="33">
        <f t="shared" si="60"/>
        <v>356</v>
      </c>
      <c r="C365" s="34" t="s">
        <v>333</v>
      </c>
      <c r="D365" s="35">
        <v>60</v>
      </c>
      <c r="E365" s="36">
        <f t="shared" si="55"/>
        <v>1.1999999999999999E-6</v>
      </c>
      <c r="F365" s="36">
        <f t="shared" si="56"/>
        <v>3.999999999999999E-6</v>
      </c>
      <c r="G365" s="36">
        <f t="shared" si="57"/>
        <v>1.0121190252612047E-6</v>
      </c>
      <c r="H365" s="36">
        <f t="shared" si="61"/>
        <v>2.9878809747387944E-6</v>
      </c>
      <c r="I365" s="36">
        <f t="shared" si="62"/>
        <v>5.0121190252612035E-6</v>
      </c>
      <c r="J365" s="37">
        <f t="shared" si="58"/>
        <v>149.39404873693971</v>
      </c>
      <c r="K365" s="37">
        <f t="shared" si="59"/>
        <v>250.60595126306018</v>
      </c>
      <c r="L365" s="38" t="str">
        <f t="shared" si="63"/>
        <v>(0.0002%,  0.0005%)</v>
      </c>
      <c r="M365" s="38" t="str">
        <f t="shared" si="64"/>
        <v>(149,  251)</v>
      </c>
    </row>
    <row r="366" spans="1:13">
      <c r="A366" s="25"/>
      <c r="B366" s="33">
        <f t="shared" si="60"/>
        <v>357</v>
      </c>
      <c r="C366" s="39" t="s">
        <v>254</v>
      </c>
      <c r="D366" s="35">
        <v>60</v>
      </c>
      <c r="E366" s="36">
        <f t="shared" si="55"/>
        <v>1.1999999999999999E-6</v>
      </c>
      <c r="F366" s="36">
        <f t="shared" si="56"/>
        <v>3.999999999999999E-6</v>
      </c>
      <c r="G366" s="36">
        <f t="shared" si="57"/>
        <v>1.0121190252612047E-6</v>
      </c>
      <c r="H366" s="36">
        <f t="shared" si="61"/>
        <v>2.9878809747387944E-6</v>
      </c>
      <c r="I366" s="36">
        <f t="shared" si="62"/>
        <v>5.0121190252612035E-6</v>
      </c>
      <c r="J366" s="37">
        <f t="shared" si="58"/>
        <v>149.39404873693971</v>
      </c>
      <c r="K366" s="37">
        <f t="shared" si="59"/>
        <v>250.60595126306018</v>
      </c>
      <c r="L366" s="38" t="str">
        <f t="shared" si="63"/>
        <v>(0.0002%,  0.0005%)</v>
      </c>
      <c r="M366" s="38" t="str">
        <f t="shared" si="64"/>
        <v>(149,  251)</v>
      </c>
    </row>
    <row r="367" spans="1:13">
      <c r="A367" s="25"/>
      <c r="B367" s="33">
        <f t="shared" si="60"/>
        <v>358</v>
      </c>
      <c r="C367" s="34" t="s">
        <v>334</v>
      </c>
      <c r="D367" s="35">
        <v>60</v>
      </c>
      <c r="E367" s="36">
        <f t="shared" si="55"/>
        <v>1.1999999999999999E-6</v>
      </c>
      <c r="F367" s="36">
        <f t="shared" si="56"/>
        <v>3.999999999999999E-6</v>
      </c>
      <c r="G367" s="36">
        <f t="shared" si="57"/>
        <v>1.0121190252612047E-6</v>
      </c>
      <c r="H367" s="36">
        <f t="shared" si="61"/>
        <v>2.9878809747387944E-6</v>
      </c>
      <c r="I367" s="36">
        <f t="shared" si="62"/>
        <v>5.0121190252612035E-6</v>
      </c>
      <c r="J367" s="37">
        <f t="shared" si="58"/>
        <v>149.39404873693971</v>
      </c>
      <c r="K367" s="37">
        <f t="shared" si="59"/>
        <v>250.60595126306018</v>
      </c>
      <c r="L367" s="38" t="str">
        <f t="shared" si="63"/>
        <v>(0.0002%,  0.0005%)</v>
      </c>
      <c r="M367" s="38" t="str">
        <f t="shared" si="64"/>
        <v>(149,  251)</v>
      </c>
    </row>
    <row r="368" spans="1:13">
      <c r="A368" s="25"/>
      <c r="B368" s="33">
        <f t="shared" si="60"/>
        <v>359</v>
      </c>
      <c r="C368" s="34" t="s">
        <v>335</v>
      </c>
      <c r="D368" s="35">
        <v>60</v>
      </c>
      <c r="E368" s="36">
        <f t="shared" si="55"/>
        <v>1.1999999999999999E-6</v>
      </c>
      <c r="F368" s="36">
        <f t="shared" si="56"/>
        <v>3.999999999999999E-6</v>
      </c>
      <c r="G368" s="36">
        <f t="shared" si="57"/>
        <v>1.0121190252612047E-6</v>
      </c>
      <c r="H368" s="36">
        <f t="shared" si="61"/>
        <v>2.9878809747387944E-6</v>
      </c>
      <c r="I368" s="36">
        <f t="shared" si="62"/>
        <v>5.0121190252612035E-6</v>
      </c>
      <c r="J368" s="37">
        <f t="shared" si="58"/>
        <v>149.39404873693971</v>
      </c>
      <c r="K368" s="37">
        <f t="shared" si="59"/>
        <v>250.60595126306018</v>
      </c>
      <c r="L368" s="38" t="str">
        <f t="shared" si="63"/>
        <v>(0.0002%,  0.0005%)</v>
      </c>
      <c r="M368" s="38" t="str">
        <f t="shared" si="64"/>
        <v>(149,  251)</v>
      </c>
    </row>
    <row r="369" spans="1:13">
      <c r="A369" s="25"/>
      <c r="B369" s="33">
        <f t="shared" si="60"/>
        <v>360</v>
      </c>
      <c r="C369" s="34" t="s">
        <v>336</v>
      </c>
      <c r="D369" s="35">
        <v>59</v>
      </c>
      <c r="E369" s="36">
        <f t="shared" si="55"/>
        <v>1.1799999999999999E-6</v>
      </c>
      <c r="F369" s="36">
        <f t="shared" si="56"/>
        <v>3.9333333333333327E-6</v>
      </c>
      <c r="G369" s="36">
        <f t="shared" si="57"/>
        <v>1.0036492945389278E-6</v>
      </c>
      <c r="H369" s="36">
        <f t="shared" si="61"/>
        <v>2.9296840387944051E-6</v>
      </c>
      <c r="I369" s="36">
        <f t="shared" si="62"/>
        <v>4.9369826278722602E-6</v>
      </c>
      <c r="J369" s="37">
        <f t="shared" si="58"/>
        <v>146.48420193972026</v>
      </c>
      <c r="K369" s="37">
        <f t="shared" si="59"/>
        <v>246.84913139361302</v>
      </c>
      <c r="L369" s="38" t="str">
        <f t="shared" si="63"/>
        <v>(0.0002%,  0.0004%)</v>
      </c>
      <c r="M369" s="38" t="str">
        <f t="shared" si="64"/>
        <v>(146,  247)</v>
      </c>
    </row>
    <row r="370" spans="1:13">
      <c r="A370" s="25"/>
      <c r="B370" s="33">
        <f t="shared" si="60"/>
        <v>361</v>
      </c>
      <c r="C370" s="34" t="s">
        <v>341</v>
      </c>
      <c r="D370" s="35">
        <v>59</v>
      </c>
      <c r="E370" s="36">
        <f t="shared" si="55"/>
        <v>1.1799999999999999E-6</v>
      </c>
      <c r="F370" s="36">
        <f t="shared" si="56"/>
        <v>3.9333333333333327E-6</v>
      </c>
      <c r="G370" s="36">
        <f t="shared" si="57"/>
        <v>1.0036492945389278E-6</v>
      </c>
      <c r="H370" s="36">
        <f t="shared" si="61"/>
        <v>2.9296840387944051E-6</v>
      </c>
      <c r="I370" s="36">
        <f t="shared" si="62"/>
        <v>4.9369826278722602E-6</v>
      </c>
      <c r="J370" s="37">
        <f t="shared" si="58"/>
        <v>146.48420193972026</v>
      </c>
      <c r="K370" s="37">
        <f t="shared" si="59"/>
        <v>246.84913139361302</v>
      </c>
      <c r="L370" s="38" t="str">
        <f t="shared" si="63"/>
        <v>(0.0002%,  0.0004%)</v>
      </c>
      <c r="M370" s="38" t="str">
        <f t="shared" si="64"/>
        <v>(146,  247)</v>
      </c>
    </row>
    <row r="371" spans="1:13">
      <c r="A371" s="25"/>
      <c r="B371" s="33">
        <f t="shared" si="60"/>
        <v>362</v>
      </c>
      <c r="C371" s="34" t="s">
        <v>344</v>
      </c>
      <c r="D371" s="35">
        <v>59</v>
      </c>
      <c r="E371" s="36">
        <f t="shared" si="55"/>
        <v>1.1799999999999999E-6</v>
      </c>
      <c r="F371" s="36">
        <f t="shared" si="56"/>
        <v>3.9333333333333327E-6</v>
      </c>
      <c r="G371" s="36">
        <f t="shared" si="57"/>
        <v>1.0036492945389278E-6</v>
      </c>
      <c r="H371" s="36">
        <f t="shared" si="61"/>
        <v>2.9296840387944051E-6</v>
      </c>
      <c r="I371" s="36">
        <f t="shared" si="62"/>
        <v>4.9369826278722602E-6</v>
      </c>
      <c r="J371" s="37">
        <f t="shared" si="58"/>
        <v>146.48420193972026</v>
      </c>
      <c r="K371" s="37">
        <f t="shared" si="59"/>
        <v>246.84913139361302</v>
      </c>
      <c r="L371" s="38" t="str">
        <f t="shared" si="63"/>
        <v>(0.0002%,  0.0004%)</v>
      </c>
      <c r="M371" s="38" t="str">
        <f t="shared" si="64"/>
        <v>(146,  247)</v>
      </c>
    </row>
    <row r="372" spans="1:13">
      <c r="A372" s="25"/>
      <c r="B372" s="33">
        <f t="shared" si="60"/>
        <v>363</v>
      </c>
      <c r="C372" s="34" t="s">
        <v>44</v>
      </c>
      <c r="D372" s="35">
        <v>59</v>
      </c>
      <c r="E372" s="36">
        <f t="shared" si="55"/>
        <v>1.1799999999999999E-6</v>
      </c>
      <c r="F372" s="36">
        <f t="shared" si="56"/>
        <v>3.9333333333333327E-6</v>
      </c>
      <c r="G372" s="36">
        <f t="shared" si="57"/>
        <v>1.0036492945389278E-6</v>
      </c>
      <c r="H372" s="36">
        <f t="shared" si="61"/>
        <v>2.9296840387944051E-6</v>
      </c>
      <c r="I372" s="36">
        <f t="shared" si="62"/>
        <v>4.9369826278722602E-6</v>
      </c>
      <c r="J372" s="37">
        <f t="shared" si="58"/>
        <v>146.48420193972026</v>
      </c>
      <c r="K372" s="37">
        <f t="shared" si="59"/>
        <v>246.84913139361302</v>
      </c>
      <c r="L372" s="38" t="str">
        <f t="shared" si="63"/>
        <v>(0.0002%,  0.0004%)</v>
      </c>
      <c r="M372" s="38" t="str">
        <f t="shared" si="64"/>
        <v>(146,  247)</v>
      </c>
    </row>
    <row r="373" spans="1:13">
      <c r="A373" s="25"/>
      <c r="B373" s="33">
        <f t="shared" si="60"/>
        <v>364</v>
      </c>
      <c r="C373" s="34" t="s">
        <v>345</v>
      </c>
      <c r="D373" s="35">
        <v>59</v>
      </c>
      <c r="E373" s="36">
        <f t="shared" si="55"/>
        <v>1.1799999999999999E-6</v>
      </c>
      <c r="F373" s="36">
        <f t="shared" si="56"/>
        <v>3.9333333333333327E-6</v>
      </c>
      <c r="G373" s="36">
        <f t="shared" si="57"/>
        <v>1.0036492945389278E-6</v>
      </c>
      <c r="H373" s="36">
        <f t="shared" si="61"/>
        <v>2.9296840387944051E-6</v>
      </c>
      <c r="I373" s="36">
        <f t="shared" si="62"/>
        <v>4.9369826278722602E-6</v>
      </c>
      <c r="J373" s="37">
        <f t="shared" si="58"/>
        <v>146.48420193972026</v>
      </c>
      <c r="K373" s="37">
        <f t="shared" si="59"/>
        <v>246.84913139361302</v>
      </c>
      <c r="L373" s="38" t="str">
        <f t="shared" si="63"/>
        <v>(0.0002%,  0.0004%)</v>
      </c>
      <c r="M373" s="38" t="str">
        <f t="shared" si="64"/>
        <v>(146,  247)</v>
      </c>
    </row>
    <row r="374" spans="1:13">
      <c r="A374" s="25"/>
      <c r="B374" s="33">
        <f t="shared" si="60"/>
        <v>365</v>
      </c>
      <c r="C374" s="39" t="s">
        <v>74</v>
      </c>
      <c r="D374" s="35">
        <v>59</v>
      </c>
      <c r="E374" s="36">
        <f t="shared" si="55"/>
        <v>1.1799999999999999E-6</v>
      </c>
      <c r="F374" s="36">
        <f t="shared" si="56"/>
        <v>3.9333333333333327E-6</v>
      </c>
      <c r="G374" s="36">
        <f t="shared" si="57"/>
        <v>1.0036492945389278E-6</v>
      </c>
      <c r="H374" s="36">
        <f t="shared" si="61"/>
        <v>2.9296840387944051E-6</v>
      </c>
      <c r="I374" s="36">
        <f t="shared" si="62"/>
        <v>4.9369826278722602E-6</v>
      </c>
      <c r="J374" s="37">
        <f t="shared" si="58"/>
        <v>146.48420193972026</v>
      </c>
      <c r="K374" s="37">
        <f t="shared" si="59"/>
        <v>246.84913139361302</v>
      </c>
      <c r="L374" s="38" t="str">
        <f t="shared" si="63"/>
        <v>(0.0002%,  0.0004%)</v>
      </c>
      <c r="M374" s="38" t="str">
        <f t="shared" si="64"/>
        <v>(146,  247)</v>
      </c>
    </row>
    <row r="375" spans="1:13">
      <c r="A375" s="25"/>
      <c r="B375" s="33">
        <f t="shared" si="60"/>
        <v>366</v>
      </c>
      <c r="C375" s="39" t="s">
        <v>75</v>
      </c>
      <c r="D375" s="35">
        <v>59</v>
      </c>
      <c r="E375" s="36">
        <f t="shared" si="55"/>
        <v>1.1799999999999999E-6</v>
      </c>
      <c r="F375" s="36">
        <f t="shared" si="56"/>
        <v>3.9333333333333327E-6</v>
      </c>
      <c r="G375" s="36">
        <f t="shared" si="57"/>
        <v>1.0036492945389278E-6</v>
      </c>
      <c r="H375" s="36">
        <f t="shared" si="61"/>
        <v>2.9296840387944051E-6</v>
      </c>
      <c r="I375" s="36">
        <f t="shared" si="62"/>
        <v>4.9369826278722602E-6</v>
      </c>
      <c r="J375" s="37">
        <f t="shared" si="58"/>
        <v>146.48420193972026</v>
      </c>
      <c r="K375" s="37">
        <f t="shared" si="59"/>
        <v>246.84913139361302</v>
      </c>
      <c r="L375" s="38" t="str">
        <f t="shared" si="63"/>
        <v>(0.0002%,  0.0004%)</v>
      </c>
      <c r="M375" s="38" t="str">
        <f t="shared" si="64"/>
        <v>(146,  247)</v>
      </c>
    </row>
    <row r="376" spans="1:13">
      <c r="A376" s="25"/>
      <c r="B376" s="33">
        <f t="shared" si="60"/>
        <v>367</v>
      </c>
      <c r="C376" s="39" t="s">
        <v>76</v>
      </c>
      <c r="D376" s="35">
        <v>59</v>
      </c>
      <c r="E376" s="36">
        <f t="shared" si="55"/>
        <v>1.1799999999999999E-6</v>
      </c>
      <c r="F376" s="36">
        <f t="shared" si="56"/>
        <v>3.9333333333333327E-6</v>
      </c>
      <c r="G376" s="36">
        <f t="shared" si="57"/>
        <v>1.0036492945389278E-6</v>
      </c>
      <c r="H376" s="36">
        <f t="shared" si="61"/>
        <v>2.9296840387944051E-6</v>
      </c>
      <c r="I376" s="36">
        <f t="shared" si="62"/>
        <v>4.9369826278722602E-6</v>
      </c>
      <c r="J376" s="37">
        <f t="shared" si="58"/>
        <v>146.48420193972026</v>
      </c>
      <c r="K376" s="37">
        <f t="shared" si="59"/>
        <v>246.84913139361302</v>
      </c>
      <c r="L376" s="38" t="str">
        <f t="shared" si="63"/>
        <v>(0.0002%,  0.0004%)</v>
      </c>
      <c r="M376" s="38" t="str">
        <f t="shared" si="64"/>
        <v>(146,  247)</v>
      </c>
    </row>
    <row r="377" spans="1:13">
      <c r="A377" s="25"/>
      <c r="B377" s="33">
        <f t="shared" si="60"/>
        <v>368</v>
      </c>
      <c r="C377" s="39" t="s">
        <v>265</v>
      </c>
      <c r="D377" s="35">
        <v>58</v>
      </c>
      <c r="E377" s="36">
        <f t="shared" si="55"/>
        <v>1.1599999999999999E-6</v>
      </c>
      <c r="F377" s="36">
        <f t="shared" si="56"/>
        <v>3.8666666666666655E-6</v>
      </c>
      <c r="G377" s="36">
        <f t="shared" si="57"/>
        <v>9.9510747624810042E-7</v>
      </c>
      <c r="H377" s="36">
        <f t="shared" si="61"/>
        <v>2.8715591904185649E-6</v>
      </c>
      <c r="I377" s="36">
        <f t="shared" si="62"/>
        <v>4.8617741429147661E-6</v>
      </c>
      <c r="J377" s="37">
        <f t="shared" si="58"/>
        <v>143.57795952092823</v>
      </c>
      <c r="K377" s="37">
        <f t="shared" si="59"/>
        <v>243.08870714573831</v>
      </c>
      <c r="L377" s="38" t="str">
        <f t="shared" si="63"/>
        <v>(0.0002%,  0.0004%)</v>
      </c>
      <c r="M377" s="38" t="str">
        <f t="shared" si="64"/>
        <v>(144,  243)</v>
      </c>
    </row>
    <row r="378" spans="1:13">
      <c r="A378" s="25"/>
      <c r="B378" s="33">
        <f t="shared" si="60"/>
        <v>369</v>
      </c>
      <c r="C378" s="39" t="s">
        <v>170</v>
      </c>
      <c r="D378" s="35">
        <v>58</v>
      </c>
      <c r="E378" s="36">
        <f t="shared" si="55"/>
        <v>1.1599999999999999E-6</v>
      </c>
      <c r="F378" s="36">
        <f t="shared" si="56"/>
        <v>3.8666666666666655E-6</v>
      </c>
      <c r="G378" s="36">
        <f t="shared" si="57"/>
        <v>9.9510747624810042E-7</v>
      </c>
      <c r="H378" s="36">
        <f t="shared" si="61"/>
        <v>2.8715591904185649E-6</v>
      </c>
      <c r="I378" s="36">
        <f t="shared" si="62"/>
        <v>4.8617741429147661E-6</v>
      </c>
      <c r="J378" s="37">
        <f t="shared" si="58"/>
        <v>143.57795952092823</v>
      </c>
      <c r="K378" s="37">
        <f t="shared" si="59"/>
        <v>243.08870714573831</v>
      </c>
      <c r="L378" s="38" t="str">
        <f t="shared" si="63"/>
        <v>(0.0002%,  0.0004%)</v>
      </c>
      <c r="M378" s="38" t="str">
        <f t="shared" si="64"/>
        <v>(144,  243)</v>
      </c>
    </row>
    <row r="379" spans="1:13">
      <c r="A379" s="25"/>
      <c r="B379" s="33">
        <f t="shared" si="60"/>
        <v>370</v>
      </c>
      <c r="C379" s="34" t="s">
        <v>342</v>
      </c>
      <c r="D379" s="35">
        <v>58</v>
      </c>
      <c r="E379" s="36">
        <f t="shared" si="55"/>
        <v>1.1599999999999999E-6</v>
      </c>
      <c r="F379" s="36">
        <f t="shared" si="56"/>
        <v>3.8666666666666655E-6</v>
      </c>
      <c r="G379" s="36">
        <f t="shared" si="57"/>
        <v>9.9510747624810042E-7</v>
      </c>
      <c r="H379" s="36">
        <f t="shared" si="61"/>
        <v>2.8715591904185649E-6</v>
      </c>
      <c r="I379" s="36">
        <f t="shared" si="62"/>
        <v>4.8617741429147661E-6</v>
      </c>
      <c r="J379" s="37">
        <f t="shared" si="58"/>
        <v>143.57795952092823</v>
      </c>
      <c r="K379" s="37">
        <f t="shared" si="59"/>
        <v>243.08870714573831</v>
      </c>
      <c r="L379" s="38" t="str">
        <f t="shared" si="63"/>
        <v>(0.0002%,  0.0004%)</v>
      </c>
      <c r="M379" s="38" t="str">
        <f t="shared" si="64"/>
        <v>(144,  243)</v>
      </c>
    </row>
    <row r="380" spans="1:13">
      <c r="A380" s="25"/>
      <c r="B380" s="33">
        <f t="shared" si="60"/>
        <v>371</v>
      </c>
      <c r="C380" s="39" t="s">
        <v>104</v>
      </c>
      <c r="D380" s="35">
        <v>58</v>
      </c>
      <c r="E380" s="36">
        <f t="shared" si="55"/>
        <v>1.1599999999999999E-6</v>
      </c>
      <c r="F380" s="36">
        <f t="shared" si="56"/>
        <v>3.8666666666666655E-6</v>
      </c>
      <c r="G380" s="36">
        <f t="shared" si="57"/>
        <v>9.9510747624810042E-7</v>
      </c>
      <c r="H380" s="36">
        <f t="shared" si="61"/>
        <v>2.8715591904185649E-6</v>
      </c>
      <c r="I380" s="36">
        <f t="shared" si="62"/>
        <v>4.8617741429147661E-6</v>
      </c>
      <c r="J380" s="37">
        <f t="shared" si="58"/>
        <v>143.57795952092823</v>
      </c>
      <c r="K380" s="37">
        <f t="shared" si="59"/>
        <v>243.08870714573831</v>
      </c>
      <c r="L380" s="38" t="str">
        <f t="shared" si="63"/>
        <v>(0.0002%,  0.0004%)</v>
      </c>
      <c r="M380" s="38" t="str">
        <f t="shared" si="64"/>
        <v>(144,  243)</v>
      </c>
    </row>
    <row r="381" spans="1:13">
      <c r="A381" s="25"/>
      <c r="B381" s="33">
        <f t="shared" si="60"/>
        <v>372</v>
      </c>
      <c r="C381" s="34" t="s">
        <v>346</v>
      </c>
      <c r="D381" s="35">
        <v>58</v>
      </c>
      <c r="E381" s="36">
        <f t="shared" si="55"/>
        <v>1.1599999999999999E-6</v>
      </c>
      <c r="F381" s="36">
        <f t="shared" si="56"/>
        <v>3.8666666666666655E-6</v>
      </c>
      <c r="G381" s="36">
        <f t="shared" si="57"/>
        <v>9.9510747624810042E-7</v>
      </c>
      <c r="H381" s="36">
        <f t="shared" si="61"/>
        <v>2.8715591904185649E-6</v>
      </c>
      <c r="I381" s="36">
        <f t="shared" si="62"/>
        <v>4.8617741429147661E-6</v>
      </c>
      <c r="J381" s="37">
        <f t="shared" si="58"/>
        <v>143.57795952092823</v>
      </c>
      <c r="K381" s="37">
        <f t="shared" si="59"/>
        <v>243.08870714573831</v>
      </c>
      <c r="L381" s="38" t="str">
        <f t="shared" si="63"/>
        <v>(0.0002%,  0.0004%)</v>
      </c>
      <c r="M381" s="38" t="str">
        <f t="shared" si="64"/>
        <v>(144,  243)</v>
      </c>
    </row>
    <row r="382" spans="1:13">
      <c r="A382" s="25"/>
      <c r="B382" s="33">
        <f t="shared" si="60"/>
        <v>373</v>
      </c>
      <c r="C382" s="34" t="s">
        <v>147</v>
      </c>
      <c r="D382" s="35">
        <v>58</v>
      </c>
      <c r="E382" s="36">
        <f t="shared" si="55"/>
        <v>1.1599999999999999E-6</v>
      </c>
      <c r="F382" s="36">
        <f t="shared" si="56"/>
        <v>3.8666666666666655E-6</v>
      </c>
      <c r="G382" s="36">
        <f t="shared" si="57"/>
        <v>9.9510747624810042E-7</v>
      </c>
      <c r="H382" s="36">
        <f t="shared" si="61"/>
        <v>2.8715591904185649E-6</v>
      </c>
      <c r="I382" s="36">
        <f t="shared" si="62"/>
        <v>4.8617741429147661E-6</v>
      </c>
      <c r="J382" s="37">
        <f t="shared" si="58"/>
        <v>143.57795952092823</v>
      </c>
      <c r="K382" s="37">
        <f t="shared" si="59"/>
        <v>243.08870714573831</v>
      </c>
      <c r="L382" s="38" t="str">
        <f t="shared" si="63"/>
        <v>(0.0002%,  0.0004%)</v>
      </c>
      <c r="M382" s="38" t="str">
        <f t="shared" si="64"/>
        <v>(144,  243)</v>
      </c>
    </row>
    <row r="383" spans="1:13">
      <c r="A383" s="25"/>
      <c r="B383" s="33">
        <f t="shared" si="60"/>
        <v>374</v>
      </c>
      <c r="C383" s="39" t="s">
        <v>29</v>
      </c>
      <c r="D383" s="35">
        <v>58</v>
      </c>
      <c r="E383" s="36">
        <f t="shared" si="55"/>
        <v>1.1599999999999999E-6</v>
      </c>
      <c r="F383" s="36">
        <f t="shared" si="56"/>
        <v>3.8666666666666655E-6</v>
      </c>
      <c r="G383" s="36">
        <f t="shared" si="57"/>
        <v>9.9510747624810042E-7</v>
      </c>
      <c r="H383" s="36">
        <f t="shared" si="61"/>
        <v>2.8715591904185649E-6</v>
      </c>
      <c r="I383" s="36">
        <f t="shared" si="62"/>
        <v>4.8617741429147661E-6</v>
      </c>
      <c r="J383" s="37">
        <f t="shared" si="58"/>
        <v>143.57795952092823</v>
      </c>
      <c r="K383" s="37">
        <f t="shared" si="59"/>
        <v>243.08870714573831</v>
      </c>
      <c r="L383" s="38" t="str">
        <f t="shared" si="63"/>
        <v>(0.0002%,  0.0004%)</v>
      </c>
      <c r="M383" s="38" t="str">
        <f t="shared" si="64"/>
        <v>(144,  243)</v>
      </c>
    </row>
    <row r="384" spans="1:13">
      <c r="A384" s="25"/>
      <c r="B384" s="33">
        <f t="shared" si="60"/>
        <v>375</v>
      </c>
      <c r="C384" s="39" t="s">
        <v>30</v>
      </c>
      <c r="D384" s="35">
        <v>58</v>
      </c>
      <c r="E384" s="36">
        <f t="shared" si="55"/>
        <v>1.1599999999999999E-6</v>
      </c>
      <c r="F384" s="36">
        <f t="shared" si="56"/>
        <v>3.8666666666666655E-6</v>
      </c>
      <c r="G384" s="36">
        <f t="shared" si="57"/>
        <v>9.9510747624810042E-7</v>
      </c>
      <c r="H384" s="36">
        <f t="shared" si="61"/>
        <v>2.8715591904185649E-6</v>
      </c>
      <c r="I384" s="36">
        <f t="shared" si="62"/>
        <v>4.8617741429147661E-6</v>
      </c>
      <c r="J384" s="37">
        <f t="shared" si="58"/>
        <v>143.57795952092823</v>
      </c>
      <c r="K384" s="37">
        <f t="shared" si="59"/>
        <v>243.08870714573831</v>
      </c>
      <c r="L384" s="38" t="str">
        <f t="shared" si="63"/>
        <v>(0.0002%,  0.0004%)</v>
      </c>
      <c r="M384" s="38" t="str">
        <f t="shared" si="64"/>
        <v>(144,  243)</v>
      </c>
    </row>
    <row r="385" spans="1:13">
      <c r="A385" s="25"/>
      <c r="B385" s="33">
        <f t="shared" si="60"/>
        <v>376</v>
      </c>
      <c r="C385" s="39" t="s">
        <v>131</v>
      </c>
      <c r="D385" s="35">
        <v>57</v>
      </c>
      <c r="E385" s="36">
        <f t="shared" si="55"/>
        <v>1.1400000000000001E-6</v>
      </c>
      <c r="F385" s="36">
        <f t="shared" si="56"/>
        <v>3.7999999999999996E-6</v>
      </c>
      <c r="G385" s="36">
        <f t="shared" si="57"/>
        <v>9.8649169781849667E-7</v>
      </c>
      <c r="H385" s="36">
        <f t="shared" si="61"/>
        <v>2.8135083021815032E-6</v>
      </c>
      <c r="I385" s="36">
        <f t="shared" si="62"/>
        <v>4.7864916978184961E-6</v>
      </c>
      <c r="J385" s="37">
        <f t="shared" si="58"/>
        <v>140.67541510907515</v>
      </c>
      <c r="K385" s="37">
        <f t="shared" si="59"/>
        <v>239.3245848909248</v>
      </c>
      <c r="L385" s="38" t="str">
        <f t="shared" si="63"/>
        <v>(0.0002%,  0.0004%)</v>
      </c>
      <c r="M385" s="38" t="str">
        <f t="shared" si="64"/>
        <v>(141,  239)</v>
      </c>
    </row>
    <row r="386" spans="1:13">
      <c r="A386" s="25"/>
      <c r="B386" s="33">
        <f t="shared" si="60"/>
        <v>377</v>
      </c>
      <c r="C386" s="34" t="s">
        <v>347</v>
      </c>
      <c r="D386" s="35">
        <v>57</v>
      </c>
      <c r="E386" s="36">
        <f t="shared" si="55"/>
        <v>1.1400000000000001E-6</v>
      </c>
      <c r="F386" s="36">
        <f t="shared" si="56"/>
        <v>3.7999999999999996E-6</v>
      </c>
      <c r="G386" s="36">
        <f t="shared" si="57"/>
        <v>9.8649169781849667E-7</v>
      </c>
      <c r="H386" s="36">
        <f t="shared" si="61"/>
        <v>2.8135083021815032E-6</v>
      </c>
      <c r="I386" s="36">
        <f t="shared" si="62"/>
        <v>4.7864916978184961E-6</v>
      </c>
      <c r="J386" s="37">
        <f t="shared" si="58"/>
        <v>140.67541510907515</v>
      </c>
      <c r="K386" s="37">
        <f t="shared" si="59"/>
        <v>239.3245848909248</v>
      </c>
      <c r="L386" s="38" t="str">
        <f t="shared" si="63"/>
        <v>(0.0002%,  0.0004%)</v>
      </c>
      <c r="M386" s="38" t="str">
        <f t="shared" si="64"/>
        <v>(141,  239)</v>
      </c>
    </row>
    <row r="387" spans="1:13">
      <c r="A387" s="25"/>
      <c r="B387" s="33">
        <f t="shared" si="60"/>
        <v>378</v>
      </c>
      <c r="C387" s="39" t="s">
        <v>338</v>
      </c>
      <c r="D387" s="35">
        <v>57</v>
      </c>
      <c r="E387" s="36">
        <f t="shared" si="55"/>
        <v>1.1400000000000001E-6</v>
      </c>
      <c r="F387" s="36">
        <f t="shared" si="56"/>
        <v>3.7999999999999996E-6</v>
      </c>
      <c r="G387" s="36">
        <f t="shared" si="57"/>
        <v>9.8649169781849667E-7</v>
      </c>
      <c r="H387" s="36">
        <f t="shared" si="61"/>
        <v>2.8135083021815032E-6</v>
      </c>
      <c r="I387" s="36">
        <f t="shared" si="62"/>
        <v>4.7864916978184961E-6</v>
      </c>
      <c r="J387" s="37">
        <f t="shared" si="58"/>
        <v>140.67541510907515</v>
      </c>
      <c r="K387" s="37">
        <f t="shared" si="59"/>
        <v>239.3245848909248</v>
      </c>
      <c r="L387" s="38" t="str">
        <f t="shared" si="63"/>
        <v>(0.0002%,  0.0004%)</v>
      </c>
      <c r="M387" s="38" t="str">
        <f t="shared" si="64"/>
        <v>(141,  239)</v>
      </c>
    </row>
    <row r="388" spans="1:13">
      <c r="A388" s="25"/>
      <c r="B388" s="33">
        <f t="shared" si="60"/>
        <v>379</v>
      </c>
      <c r="C388" s="34" t="s">
        <v>348</v>
      </c>
      <c r="D388" s="35">
        <v>57</v>
      </c>
      <c r="E388" s="36">
        <f t="shared" si="55"/>
        <v>1.1400000000000001E-6</v>
      </c>
      <c r="F388" s="36">
        <f t="shared" si="56"/>
        <v>3.7999999999999996E-6</v>
      </c>
      <c r="G388" s="36">
        <f t="shared" si="57"/>
        <v>9.8649169781849667E-7</v>
      </c>
      <c r="H388" s="36">
        <f t="shared" si="61"/>
        <v>2.8135083021815032E-6</v>
      </c>
      <c r="I388" s="36">
        <f t="shared" si="62"/>
        <v>4.7864916978184961E-6</v>
      </c>
      <c r="J388" s="37">
        <f t="shared" si="58"/>
        <v>140.67541510907515</v>
      </c>
      <c r="K388" s="37">
        <f t="shared" si="59"/>
        <v>239.3245848909248</v>
      </c>
      <c r="L388" s="38" t="str">
        <f t="shared" si="63"/>
        <v>(0.0002%,  0.0004%)</v>
      </c>
      <c r="M388" s="38" t="str">
        <f t="shared" si="64"/>
        <v>(141,  239)</v>
      </c>
    </row>
    <row r="389" spans="1:13">
      <c r="A389" s="25"/>
      <c r="B389" s="33">
        <f t="shared" si="60"/>
        <v>380</v>
      </c>
      <c r="C389" s="34" t="s">
        <v>349</v>
      </c>
      <c r="D389" s="35">
        <v>57</v>
      </c>
      <c r="E389" s="36">
        <f t="shared" si="55"/>
        <v>1.1400000000000001E-6</v>
      </c>
      <c r="F389" s="36">
        <f t="shared" si="56"/>
        <v>3.7999999999999996E-6</v>
      </c>
      <c r="G389" s="36">
        <f t="shared" si="57"/>
        <v>9.8649169781849667E-7</v>
      </c>
      <c r="H389" s="36">
        <f t="shared" si="61"/>
        <v>2.8135083021815032E-6</v>
      </c>
      <c r="I389" s="36">
        <f t="shared" si="62"/>
        <v>4.7864916978184961E-6</v>
      </c>
      <c r="J389" s="37">
        <f t="shared" si="58"/>
        <v>140.67541510907515</v>
      </c>
      <c r="K389" s="37">
        <f t="shared" si="59"/>
        <v>239.3245848909248</v>
      </c>
      <c r="L389" s="38" t="str">
        <f t="shared" si="63"/>
        <v>(0.0002%,  0.0004%)</v>
      </c>
      <c r="M389" s="38" t="str">
        <f t="shared" si="64"/>
        <v>(141,  239)</v>
      </c>
    </row>
    <row r="390" spans="1:13">
      <c r="A390" s="25"/>
      <c r="B390" s="33">
        <f t="shared" si="60"/>
        <v>381</v>
      </c>
      <c r="C390" s="39" t="s">
        <v>232</v>
      </c>
      <c r="D390" s="35">
        <v>57</v>
      </c>
      <c r="E390" s="36">
        <f t="shared" si="55"/>
        <v>1.1400000000000001E-6</v>
      </c>
      <c r="F390" s="36">
        <f t="shared" si="56"/>
        <v>3.7999999999999996E-6</v>
      </c>
      <c r="G390" s="36">
        <f t="shared" si="57"/>
        <v>9.8649169781849667E-7</v>
      </c>
      <c r="H390" s="36">
        <f t="shared" si="61"/>
        <v>2.8135083021815032E-6</v>
      </c>
      <c r="I390" s="36">
        <f t="shared" si="62"/>
        <v>4.7864916978184961E-6</v>
      </c>
      <c r="J390" s="37">
        <f t="shared" si="58"/>
        <v>140.67541510907515</v>
      </c>
      <c r="K390" s="37">
        <f t="shared" si="59"/>
        <v>239.3245848909248</v>
      </c>
      <c r="L390" s="38" t="str">
        <f t="shared" si="63"/>
        <v>(0.0002%,  0.0004%)</v>
      </c>
      <c r="M390" s="38" t="str">
        <f t="shared" si="64"/>
        <v>(141,  239)</v>
      </c>
    </row>
    <row r="391" spans="1:13">
      <c r="A391" s="25"/>
      <c r="B391" s="33">
        <f t="shared" si="60"/>
        <v>382</v>
      </c>
      <c r="C391" s="39" t="s">
        <v>132</v>
      </c>
      <c r="D391" s="35">
        <v>57</v>
      </c>
      <c r="E391" s="36">
        <f t="shared" si="55"/>
        <v>1.1400000000000001E-6</v>
      </c>
      <c r="F391" s="36">
        <f t="shared" si="56"/>
        <v>3.7999999999999996E-6</v>
      </c>
      <c r="G391" s="36">
        <f t="shared" si="57"/>
        <v>9.8649169781849667E-7</v>
      </c>
      <c r="H391" s="36">
        <f t="shared" si="61"/>
        <v>2.8135083021815032E-6</v>
      </c>
      <c r="I391" s="36">
        <f t="shared" si="62"/>
        <v>4.7864916978184961E-6</v>
      </c>
      <c r="J391" s="37">
        <f t="shared" si="58"/>
        <v>140.67541510907515</v>
      </c>
      <c r="K391" s="37">
        <f t="shared" si="59"/>
        <v>239.3245848909248</v>
      </c>
      <c r="L391" s="38" t="str">
        <f t="shared" si="63"/>
        <v>(0.0002%,  0.0004%)</v>
      </c>
      <c r="M391" s="38" t="str">
        <f t="shared" si="64"/>
        <v>(141,  239)</v>
      </c>
    </row>
    <row r="392" spans="1:13">
      <c r="A392" s="25"/>
      <c r="B392" s="33">
        <f t="shared" si="60"/>
        <v>383</v>
      </c>
      <c r="C392" s="39" t="s">
        <v>77</v>
      </c>
      <c r="D392" s="35">
        <v>56</v>
      </c>
      <c r="E392" s="36">
        <f t="shared" si="55"/>
        <v>1.1200000000000001E-6</v>
      </c>
      <c r="F392" s="36">
        <f t="shared" si="56"/>
        <v>3.7333333333333329E-6</v>
      </c>
      <c r="G392" s="36">
        <f t="shared" si="57"/>
        <v>9.7780000417690537E-7</v>
      </c>
      <c r="H392" s="36">
        <f t="shared" si="61"/>
        <v>2.7555333291564277E-6</v>
      </c>
      <c r="I392" s="36">
        <f t="shared" si="62"/>
        <v>4.711133337510238E-6</v>
      </c>
      <c r="J392" s="37">
        <f t="shared" si="58"/>
        <v>137.77666645782139</v>
      </c>
      <c r="K392" s="37">
        <f t="shared" si="59"/>
        <v>235.55666687551189</v>
      </c>
      <c r="L392" s="38" t="str">
        <f t="shared" si="63"/>
        <v>(0.0002%,  0.0004%)</v>
      </c>
      <c r="M392" s="38" t="str">
        <f t="shared" si="64"/>
        <v>(138,  236)</v>
      </c>
    </row>
    <row r="393" spans="1:13">
      <c r="A393" s="25"/>
      <c r="B393" s="33">
        <f t="shared" si="60"/>
        <v>384</v>
      </c>
      <c r="C393" s="39" t="s">
        <v>171</v>
      </c>
      <c r="D393" s="35">
        <v>56</v>
      </c>
      <c r="E393" s="36">
        <f t="shared" si="55"/>
        <v>1.1200000000000001E-6</v>
      </c>
      <c r="F393" s="36">
        <f t="shared" si="56"/>
        <v>3.7333333333333329E-6</v>
      </c>
      <c r="G393" s="36">
        <f t="shared" si="57"/>
        <v>9.7780000417690537E-7</v>
      </c>
      <c r="H393" s="36">
        <f t="shared" si="61"/>
        <v>2.7555333291564277E-6</v>
      </c>
      <c r="I393" s="36">
        <f t="shared" si="62"/>
        <v>4.711133337510238E-6</v>
      </c>
      <c r="J393" s="37">
        <f t="shared" si="58"/>
        <v>137.77666645782139</v>
      </c>
      <c r="K393" s="37">
        <f t="shared" si="59"/>
        <v>235.55666687551189</v>
      </c>
      <c r="L393" s="38" t="str">
        <f t="shared" si="63"/>
        <v>(0.0002%,  0.0004%)</v>
      </c>
      <c r="M393" s="38" t="str">
        <f t="shared" si="64"/>
        <v>(138,  236)</v>
      </c>
    </row>
    <row r="394" spans="1:13">
      <c r="A394" s="25"/>
      <c r="B394" s="33">
        <f t="shared" si="60"/>
        <v>385</v>
      </c>
      <c r="C394" s="39" t="s">
        <v>172</v>
      </c>
      <c r="D394" s="35">
        <v>56</v>
      </c>
      <c r="E394" s="36">
        <f t="shared" ref="E394:E457" si="65">D394/$F$4</f>
        <v>1.1200000000000001E-6</v>
      </c>
      <c r="F394" s="36">
        <f t="shared" ref="F394:F457" si="66">E394/(1-$F$5)</f>
        <v>3.7333333333333329E-6</v>
      </c>
      <c r="G394" s="36">
        <f t="shared" ref="G394:G457" si="67">((F394*(1-F394)/($F$4*(1-$F$5)))^0.5)*NORMSINV((1+$F$6)/2)</f>
        <v>9.7780000417690537E-7</v>
      </c>
      <c r="H394" s="36">
        <f t="shared" si="61"/>
        <v>2.7555333291564277E-6</v>
      </c>
      <c r="I394" s="36">
        <f t="shared" si="62"/>
        <v>4.711133337510238E-6</v>
      </c>
      <c r="J394" s="37">
        <f t="shared" si="58"/>
        <v>137.77666645782139</v>
      </c>
      <c r="K394" s="37">
        <f t="shared" si="59"/>
        <v>235.55666687551189</v>
      </c>
      <c r="L394" s="38" t="str">
        <f t="shared" si="63"/>
        <v>(0.0002%,  0.0004%)</v>
      </c>
      <c r="M394" s="38" t="str">
        <f t="shared" si="64"/>
        <v>(138,  236)</v>
      </c>
    </row>
    <row r="395" spans="1:13">
      <c r="A395" s="25"/>
      <c r="B395" s="33">
        <f t="shared" si="60"/>
        <v>386</v>
      </c>
      <c r="C395" s="39" t="s">
        <v>302</v>
      </c>
      <c r="D395" s="35">
        <v>56</v>
      </c>
      <c r="E395" s="36">
        <f t="shared" si="65"/>
        <v>1.1200000000000001E-6</v>
      </c>
      <c r="F395" s="36">
        <f t="shared" si="66"/>
        <v>3.7333333333333329E-6</v>
      </c>
      <c r="G395" s="36">
        <f t="shared" si="67"/>
        <v>9.7780000417690537E-7</v>
      </c>
      <c r="H395" s="36">
        <f t="shared" si="61"/>
        <v>2.7555333291564277E-6</v>
      </c>
      <c r="I395" s="36">
        <f t="shared" si="62"/>
        <v>4.711133337510238E-6</v>
      </c>
      <c r="J395" s="37">
        <f t="shared" ref="J395:J458" si="68">H395*$F$4</f>
        <v>137.77666645782139</v>
      </c>
      <c r="K395" s="37">
        <f t="shared" ref="K395:K458" si="69">I395*$F$4</f>
        <v>235.55666687551189</v>
      </c>
      <c r="L395" s="38" t="str">
        <f t="shared" si="63"/>
        <v>(0.0002%,  0.0004%)</v>
      </c>
      <c r="M395" s="38" t="str">
        <f t="shared" si="64"/>
        <v>(138,  236)</v>
      </c>
    </row>
    <row r="396" spans="1:13">
      <c r="A396" s="25"/>
      <c r="B396" s="33">
        <f t="shared" si="60"/>
        <v>387</v>
      </c>
      <c r="C396" s="34" t="s">
        <v>350</v>
      </c>
      <c r="D396" s="35">
        <v>56</v>
      </c>
      <c r="E396" s="36">
        <f t="shared" si="65"/>
        <v>1.1200000000000001E-6</v>
      </c>
      <c r="F396" s="36">
        <f t="shared" si="66"/>
        <v>3.7333333333333329E-6</v>
      </c>
      <c r="G396" s="36">
        <f t="shared" si="67"/>
        <v>9.7780000417690537E-7</v>
      </c>
      <c r="H396" s="36">
        <f t="shared" si="61"/>
        <v>2.7555333291564277E-6</v>
      </c>
      <c r="I396" s="36">
        <f t="shared" si="62"/>
        <v>4.711133337510238E-6</v>
      </c>
      <c r="J396" s="37">
        <f t="shared" si="68"/>
        <v>137.77666645782139</v>
      </c>
      <c r="K396" s="37">
        <f t="shared" si="69"/>
        <v>235.55666687551189</v>
      </c>
      <c r="L396" s="38" t="str">
        <f t="shared" si="63"/>
        <v>(0.0002%,  0.0004%)</v>
      </c>
      <c r="M396" s="38" t="str">
        <f t="shared" si="64"/>
        <v>(138,  236)</v>
      </c>
    </row>
    <row r="397" spans="1:13">
      <c r="A397" s="25"/>
      <c r="B397" s="33">
        <f t="shared" si="60"/>
        <v>388</v>
      </c>
      <c r="C397" s="39" t="s">
        <v>255</v>
      </c>
      <c r="D397" s="35">
        <v>55</v>
      </c>
      <c r="E397" s="36">
        <f t="shared" si="65"/>
        <v>1.1000000000000001E-6</v>
      </c>
      <c r="F397" s="36">
        <f t="shared" si="66"/>
        <v>3.6666666666666661E-6</v>
      </c>
      <c r="G397" s="36">
        <f t="shared" si="67"/>
        <v>9.6903035256666371E-7</v>
      </c>
      <c r="H397" s="36">
        <f t="shared" si="61"/>
        <v>2.6976363141000024E-6</v>
      </c>
      <c r="I397" s="36">
        <f t="shared" si="62"/>
        <v>4.6356970192333303E-6</v>
      </c>
      <c r="J397" s="37">
        <f t="shared" si="68"/>
        <v>134.88181570500012</v>
      </c>
      <c r="K397" s="37">
        <f t="shared" si="69"/>
        <v>231.78485096166651</v>
      </c>
      <c r="L397" s="38" t="str">
        <f t="shared" si="63"/>
        <v>(0.0002%,  0.0004%)</v>
      </c>
      <c r="M397" s="38" t="str">
        <f t="shared" si="64"/>
        <v>(135,  232)</v>
      </c>
    </row>
    <row r="398" spans="1:13">
      <c r="A398" s="25"/>
      <c r="B398" s="33">
        <f t="shared" si="60"/>
        <v>389</v>
      </c>
      <c r="C398" s="34" t="s">
        <v>351</v>
      </c>
      <c r="D398" s="35">
        <v>55</v>
      </c>
      <c r="E398" s="36">
        <f t="shared" si="65"/>
        <v>1.1000000000000001E-6</v>
      </c>
      <c r="F398" s="36">
        <f t="shared" si="66"/>
        <v>3.6666666666666661E-6</v>
      </c>
      <c r="G398" s="36">
        <f t="shared" si="67"/>
        <v>9.6903035256666371E-7</v>
      </c>
      <c r="H398" s="36">
        <f t="shared" si="61"/>
        <v>2.6976363141000024E-6</v>
      </c>
      <c r="I398" s="36">
        <f t="shared" si="62"/>
        <v>4.6356970192333303E-6</v>
      </c>
      <c r="J398" s="37">
        <f t="shared" si="68"/>
        <v>134.88181570500012</v>
      </c>
      <c r="K398" s="37">
        <f t="shared" si="69"/>
        <v>231.78485096166651</v>
      </c>
      <c r="L398" s="38" t="str">
        <f t="shared" si="63"/>
        <v>(0.0002%,  0.0004%)</v>
      </c>
      <c r="M398" s="38" t="str">
        <f t="shared" si="64"/>
        <v>(135,  232)</v>
      </c>
    </row>
    <row r="399" spans="1:13">
      <c r="A399" s="25"/>
      <c r="B399" s="33">
        <f t="shared" si="60"/>
        <v>390</v>
      </c>
      <c r="C399" s="39" t="s">
        <v>237</v>
      </c>
      <c r="D399" s="35">
        <v>55</v>
      </c>
      <c r="E399" s="36">
        <f t="shared" si="65"/>
        <v>1.1000000000000001E-6</v>
      </c>
      <c r="F399" s="36">
        <f t="shared" si="66"/>
        <v>3.6666666666666661E-6</v>
      </c>
      <c r="G399" s="36">
        <f t="shared" si="67"/>
        <v>9.6903035256666371E-7</v>
      </c>
      <c r="H399" s="36">
        <f t="shared" si="61"/>
        <v>2.6976363141000024E-6</v>
      </c>
      <c r="I399" s="36">
        <f t="shared" si="62"/>
        <v>4.6356970192333303E-6</v>
      </c>
      <c r="J399" s="37">
        <f t="shared" si="68"/>
        <v>134.88181570500012</v>
      </c>
      <c r="K399" s="37">
        <f t="shared" si="69"/>
        <v>231.78485096166651</v>
      </c>
      <c r="L399" s="38" t="str">
        <f t="shared" si="63"/>
        <v>(0.0002%,  0.0004%)</v>
      </c>
      <c r="M399" s="38" t="str">
        <f t="shared" si="64"/>
        <v>(135,  232)</v>
      </c>
    </row>
    <row r="400" spans="1:13">
      <c r="A400" s="25"/>
      <c r="B400" s="33">
        <f t="shared" si="60"/>
        <v>391</v>
      </c>
      <c r="C400" s="34" t="s">
        <v>31</v>
      </c>
      <c r="D400" s="35">
        <v>55</v>
      </c>
      <c r="E400" s="36">
        <f t="shared" si="65"/>
        <v>1.1000000000000001E-6</v>
      </c>
      <c r="F400" s="36">
        <f t="shared" si="66"/>
        <v>3.6666666666666661E-6</v>
      </c>
      <c r="G400" s="36">
        <f t="shared" si="67"/>
        <v>9.6903035256666371E-7</v>
      </c>
      <c r="H400" s="36">
        <f t="shared" si="61"/>
        <v>2.6976363141000024E-6</v>
      </c>
      <c r="I400" s="36">
        <f t="shared" si="62"/>
        <v>4.6356970192333303E-6</v>
      </c>
      <c r="J400" s="37">
        <f t="shared" si="68"/>
        <v>134.88181570500012</v>
      </c>
      <c r="K400" s="37">
        <f t="shared" si="69"/>
        <v>231.78485096166651</v>
      </c>
      <c r="L400" s="38" t="str">
        <f t="shared" si="63"/>
        <v>(0.0002%,  0.0004%)</v>
      </c>
      <c r="M400" s="38" t="str">
        <f t="shared" si="64"/>
        <v>(135,  232)</v>
      </c>
    </row>
    <row r="401" spans="1:13">
      <c r="A401" s="25"/>
      <c r="B401" s="33">
        <f t="shared" si="60"/>
        <v>392</v>
      </c>
      <c r="C401" s="34" t="s">
        <v>352</v>
      </c>
      <c r="D401" s="35">
        <v>54</v>
      </c>
      <c r="E401" s="36">
        <f t="shared" si="65"/>
        <v>1.08E-6</v>
      </c>
      <c r="F401" s="36">
        <f t="shared" si="66"/>
        <v>3.5999999999999994E-6</v>
      </c>
      <c r="G401" s="36">
        <f t="shared" si="67"/>
        <v>9.6018060694130294E-7</v>
      </c>
      <c r="H401" s="36">
        <f t="shared" si="61"/>
        <v>2.6398193930586965E-6</v>
      </c>
      <c r="I401" s="36">
        <f t="shared" si="62"/>
        <v>4.5601806069413019E-6</v>
      </c>
      <c r="J401" s="37">
        <f t="shared" si="68"/>
        <v>131.99096965293484</v>
      </c>
      <c r="K401" s="37">
        <f t="shared" si="69"/>
        <v>228.00903034706511</v>
      </c>
      <c r="L401" s="38" t="str">
        <f t="shared" si="63"/>
        <v>(0.0002%,  0.0004%)</v>
      </c>
      <c r="M401" s="38" t="str">
        <f t="shared" si="64"/>
        <v>(132,  228)</v>
      </c>
    </row>
    <row r="402" spans="1:13">
      <c r="A402" s="25"/>
      <c r="B402" s="33">
        <f t="shared" si="60"/>
        <v>393</v>
      </c>
      <c r="C402" s="34" t="s">
        <v>353</v>
      </c>
      <c r="D402" s="35">
        <v>54</v>
      </c>
      <c r="E402" s="36">
        <f t="shared" si="65"/>
        <v>1.08E-6</v>
      </c>
      <c r="F402" s="36">
        <f t="shared" si="66"/>
        <v>3.5999999999999994E-6</v>
      </c>
      <c r="G402" s="36">
        <f t="shared" si="67"/>
        <v>9.6018060694130294E-7</v>
      </c>
      <c r="H402" s="36">
        <f t="shared" si="61"/>
        <v>2.6398193930586965E-6</v>
      </c>
      <c r="I402" s="36">
        <f t="shared" si="62"/>
        <v>4.5601806069413019E-6</v>
      </c>
      <c r="J402" s="37">
        <f t="shared" si="68"/>
        <v>131.99096965293484</v>
      </c>
      <c r="K402" s="37">
        <f t="shared" si="69"/>
        <v>228.00903034706511</v>
      </c>
      <c r="L402" s="38" t="str">
        <f t="shared" si="63"/>
        <v>(0.0002%,  0.0004%)</v>
      </c>
      <c r="M402" s="38" t="str">
        <f t="shared" si="64"/>
        <v>(132,  228)</v>
      </c>
    </row>
    <row r="403" spans="1:13">
      <c r="A403" s="25"/>
      <c r="B403" s="33">
        <f t="shared" si="60"/>
        <v>394</v>
      </c>
      <c r="C403" s="39" t="s">
        <v>304</v>
      </c>
      <c r="D403" s="35">
        <v>54</v>
      </c>
      <c r="E403" s="36">
        <f t="shared" si="65"/>
        <v>1.08E-6</v>
      </c>
      <c r="F403" s="36">
        <f t="shared" si="66"/>
        <v>3.5999999999999994E-6</v>
      </c>
      <c r="G403" s="36">
        <f t="shared" si="67"/>
        <v>9.6018060694130294E-7</v>
      </c>
      <c r="H403" s="36">
        <f t="shared" si="61"/>
        <v>2.6398193930586965E-6</v>
      </c>
      <c r="I403" s="36">
        <f t="shared" si="62"/>
        <v>4.5601806069413019E-6</v>
      </c>
      <c r="J403" s="37">
        <f t="shared" si="68"/>
        <v>131.99096965293484</v>
      </c>
      <c r="K403" s="37">
        <f t="shared" si="69"/>
        <v>228.00903034706511</v>
      </c>
      <c r="L403" s="38" t="str">
        <f t="shared" si="63"/>
        <v>(0.0002%,  0.0004%)</v>
      </c>
      <c r="M403" s="38" t="str">
        <f t="shared" si="64"/>
        <v>(132,  228)</v>
      </c>
    </row>
    <row r="404" spans="1:13">
      <c r="A404" s="25"/>
      <c r="B404" s="33">
        <f t="shared" si="60"/>
        <v>395</v>
      </c>
      <c r="C404" s="34" t="s">
        <v>354</v>
      </c>
      <c r="D404" s="35">
        <v>54</v>
      </c>
      <c r="E404" s="36">
        <f t="shared" si="65"/>
        <v>1.08E-6</v>
      </c>
      <c r="F404" s="36">
        <f t="shared" si="66"/>
        <v>3.5999999999999994E-6</v>
      </c>
      <c r="G404" s="36">
        <f t="shared" si="67"/>
        <v>9.6018060694130294E-7</v>
      </c>
      <c r="H404" s="36">
        <f t="shared" si="61"/>
        <v>2.6398193930586965E-6</v>
      </c>
      <c r="I404" s="36">
        <f t="shared" si="62"/>
        <v>4.5601806069413019E-6</v>
      </c>
      <c r="J404" s="37">
        <f t="shared" si="68"/>
        <v>131.99096965293484</v>
      </c>
      <c r="K404" s="37">
        <f t="shared" si="69"/>
        <v>228.00903034706511</v>
      </c>
      <c r="L404" s="38" t="str">
        <f t="shared" si="63"/>
        <v>(0.0002%,  0.0004%)</v>
      </c>
      <c r="M404" s="38" t="str">
        <f t="shared" si="64"/>
        <v>(132,  228)</v>
      </c>
    </row>
    <row r="405" spans="1:13">
      <c r="A405" s="25"/>
      <c r="B405" s="33">
        <f t="shared" si="60"/>
        <v>396</v>
      </c>
      <c r="C405" s="34" t="s">
        <v>78</v>
      </c>
      <c r="D405" s="35">
        <v>54</v>
      </c>
      <c r="E405" s="36">
        <f t="shared" si="65"/>
        <v>1.08E-6</v>
      </c>
      <c r="F405" s="36">
        <f t="shared" si="66"/>
        <v>3.5999999999999994E-6</v>
      </c>
      <c r="G405" s="36">
        <f t="shared" si="67"/>
        <v>9.6018060694130294E-7</v>
      </c>
      <c r="H405" s="36">
        <f t="shared" si="61"/>
        <v>2.6398193930586965E-6</v>
      </c>
      <c r="I405" s="36">
        <f t="shared" si="62"/>
        <v>4.5601806069413019E-6</v>
      </c>
      <c r="J405" s="37">
        <f t="shared" si="68"/>
        <v>131.99096965293484</v>
      </c>
      <c r="K405" s="37">
        <f t="shared" si="69"/>
        <v>228.00903034706511</v>
      </c>
      <c r="L405" s="38" t="str">
        <f t="shared" si="63"/>
        <v>(0.0002%,  0.0004%)</v>
      </c>
      <c r="M405" s="38" t="str">
        <f t="shared" si="64"/>
        <v>(132,  228)</v>
      </c>
    </row>
    <row r="406" spans="1:13">
      <c r="A406" s="25"/>
      <c r="B406" s="33">
        <f t="shared" si="60"/>
        <v>397</v>
      </c>
      <c r="C406" s="34" t="s">
        <v>354</v>
      </c>
      <c r="D406" s="35">
        <v>54</v>
      </c>
      <c r="E406" s="36">
        <f t="shared" si="65"/>
        <v>1.08E-6</v>
      </c>
      <c r="F406" s="36">
        <f t="shared" si="66"/>
        <v>3.5999999999999994E-6</v>
      </c>
      <c r="G406" s="36">
        <f t="shared" si="67"/>
        <v>9.6018060694130294E-7</v>
      </c>
      <c r="H406" s="36">
        <f t="shared" si="61"/>
        <v>2.6398193930586965E-6</v>
      </c>
      <c r="I406" s="36">
        <f t="shared" si="62"/>
        <v>4.5601806069413019E-6</v>
      </c>
      <c r="J406" s="37">
        <f t="shared" si="68"/>
        <v>131.99096965293484</v>
      </c>
      <c r="K406" s="37">
        <f t="shared" si="69"/>
        <v>228.00903034706511</v>
      </c>
      <c r="L406" s="38" t="str">
        <f t="shared" si="63"/>
        <v>(0.0002%,  0.0004%)</v>
      </c>
      <c r="M406" s="38" t="str">
        <f t="shared" si="64"/>
        <v>(132,  228)</v>
      </c>
    </row>
    <row r="407" spans="1:13">
      <c r="A407" s="25"/>
      <c r="B407" s="33">
        <f t="shared" si="60"/>
        <v>398</v>
      </c>
      <c r="C407" s="39" t="s">
        <v>79</v>
      </c>
      <c r="D407" s="35">
        <v>54</v>
      </c>
      <c r="E407" s="36">
        <f t="shared" si="65"/>
        <v>1.08E-6</v>
      </c>
      <c r="F407" s="36">
        <f t="shared" si="66"/>
        <v>3.5999999999999994E-6</v>
      </c>
      <c r="G407" s="36">
        <f t="shared" si="67"/>
        <v>9.6018060694130294E-7</v>
      </c>
      <c r="H407" s="36">
        <f t="shared" si="61"/>
        <v>2.6398193930586965E-6</v>
      </c>
      <c r="I407" s="36">
        <f t="shared" si="62"/>
        <v>4.5601806069413019E-6</v>
      </c>
      <c r="J407" s="37">
        <f t="shared" si="68"/>
        <v>131.99096965293484</v>
      </c>
      <c r="K407" s="37">
        <f t="shared" si="69"/>
        <v>228.00903034706511</v>
      </c>
      <c r="L407" s="38" t="str">
        <f t="shared" si="63"/>
        <v>(0.0002%,  0.0004%)</v>
      </c>
      <c r="M407" s="38" t="str">
        <f t="shared" si="64"/>
        <v>(132,  228)</v>
      </c>
    </row>
    <row r="408" spans="1:13">
      <c r="A408" s="25"/>
      <c r="B408" s="33">
        <f t="shared" si="60"/>
        <v>399</v>
      </c>
      <c r="C408" s="34" t="s">
        <v>354</v>
      </c>
      <c r="D408" s="35">
        <v>54</v>
      </c>
      <c r="E408" s="36">
        <f t="shared" si="65"/>
        <v>1.08E-6</v>
      </c>
      <c r="F408" s="36">
        <f t="shared" si="66"/>
        <v>3.5999999999999994E-6</v>
      </c>
      <c r="G408" s="36">
        <f t="shared" si="67"/>
        <v>9.6018060694130294E-7</v>
      </c>
      <c r="H408" s="36">
        <f t="shared" si="61"/>
        <v>2.6398193930586965E-6</v>
      </c>
      <c r="I408" s="36">
        <f t="shared" si="62"/>
        <v>4.5601806069413019E-6</v>
      </c>
      <c r="J408" s="37">
        <f t="shared" si="68"/>
        <v>131.99096965293484</v>
      </c>
      <c r="K408" s="37">
        <f t="shared" si="69"/>
        <v>228.00903034706511</v>
      </c>
      <c r="L408" s="38" t="str">
        <f t="shared" si="63"/>
        <v>(0.0002%,  0.0004%)</v>
      </c>
      <c r="M408" s="38" t="str">
        <f t="shared" si="64"/>
        <v>(132,  228)</v>
      </c>
    </row>
    <row r="409" spans="1:13">
      <c r="A409" s="25"/>
      <c r="B409" s="33">
        <f t="shared" si="60"/>
        <v>400</v>
      </c>
      <c r="C409" s="34" t="s">
        <v>355</v>
      </c>
      <c r="D409" s="35">
        <v>53</v>
      </c>
      <c r="E409" s="36">
        <f t="shared" si="65"/>
        <v>1.06E-6</v>
      </c>
      <c r="F409" s="36">
        <f t="shared" si="66"/>
        <v>3.5333333333333327E-6</v>
      </c>
      <c r="G409" s="36">
        <f t="shared" si="67"/>
        <v>9.5124853188871974E-7</v>
      </c>
      <c r="H409" s="36">
        <f t="shared" si="61"/>
        <v>2.5820848014446131E-6</v>
      </c>
      <c r="I409" s="36">
        <f t="shared" si="62"/>
        <v>4.4845818652220522E-6</v>
      </c>
      <c r="J409" s="37">
        <f t="shared" si="68"/>
        <v>129.10424007223065</v>
      </c>
      <c r="K409" s="37">
        <f t="shared" si="69"/>
        <v>224.22909326110261</v>
      </c>
      <c r="L409" s="38" t="str">
        <f t="shared" si="63"/>
        <v>(0.0002%,  0.0004%)</v>
      </c>
      <c r="M409" s="38" t="str">
        <f t="shared" si="64"/>
        <v>(129,  224)</v>
      </c>
    </row>
    <row r="410" spans="1:13">
      <c r="A410" s="25"/>
      <c r="B410" s="33">
        <f t="shared" si="60"/>
        <v>401</v>
      </c>
      <c r="C410" s="34" t="s">
        <v>356</v>
      </c>
      <c r="D410" s="35">
        <v>53</v>
      </c>
      <c r="E410" s="36">
        <f t="shared" si="65"/>
        <v>1.06E-6</v>
      </c>
      <c r="F410" s="36">
        <f t="shared" si="66"/>
        <v>3.5333333333333327E-6</v>
      </c>
      <c r="G410" s="36">
        <f t="shared" si="67"/>
        <v>9.5124853188871974E-7</v>
      </c>
      <c r="H410" s="36">
        <f t="shared" si="61"/>
        <v>2.5820848014446131E-6</v>
      </c>
      <c r="I410" s="36">
        <f t="shared" si="62"/>
        <v>4.4845818652220522E-6</v>
      </c>
      <c r="J410" s="37">
        <f t="shared" si="68"/>
        <v>129.10424007223065</v>
      </c>
      <c r="K410" s="37">
        <f t="shared" si="69"/>
        <v>224.22909326110261</v>
      </c>
      <c r="L410" s="38" t="str">
        <f t="shared" si="63"/>
        <v>(0.0002%,  0.0004%)</v>
      </c>
      <c r="M410" s="38" t="str">
        <f t="shared" si="64"/>
        <v>(129,  224)</v>
      </c>
    </row>
    <row r="411" spans="1:13">
      <c r="A411" s="25"/>
      <c r="B411" s="33">
        <f t="shared" si="60"/>
        <v>402</v>
      </c>
      <c r="C411" s="34" t="s">
        <v>357</v>
      </c>
      <c r="D411" s="35">
        <v>53</v>
      </c>
      <c r="E411" s="36">
        <f t="shared" si="65"/>
        <v>1.06E-6</v>
      </c>
      <c r="F411" s="36">
        <f t="shared" si="66"/>
        <v>3.5333333333333327E-6</v>
      </c>
      <c r="G411" s="36">
        <f t="shared" si="67"/>
        <v>9.5124853188871974E-7</v>
      </c>
      <c r="H411" s="36">
        <f t="shared" si="61"/>
        <v>2.5820848014446131E-6</v>
      </c>
      <c r="I411" s="36">
        <f t="shared" si="62"/>
        <v>4.4845818652220522E-6</v>
      </c>
      <c r="J411" s="37">
        <f t="shared" si="68"/>
        <v>129.10424007223065</v>
      </c>
      <c r="K411" s="37">
        <f t="shared" si="69"/>
        <v>224.22909326110261</v>
      </c>
      <c r="L411" s="38" t="str">
        <f t="shared" si="63"/>
        <v>(0.0002%,  0.0004%)</v>
      </c>
      <c r="M411" s="38" t="str">
        <f t="shared" si="64"/>
        <v>(129,  224)</v>
      </c>
    </row>
    <row r="412" spans="1:13">
      <c r="A412" s="25"/>
      <c r="B412" s="33">
        <f t="shared" si="60"/>
        <v>403</v>
      </c>
      <c r="C412" s="34" t="s">
        <v>358</v>
      </c>
      <c r="D412" s="35">
        <v>53</v>
      </c>
      <c r="E412" s="36">
        <f t="shared" si="65"/>
        <v>1.06E-6</v>
      </c>
      <c r="F412" s="36">
        <f t="shared" si="66"/>
        <v>3.5333333333333327E-6</v>
      </c>
      <c r="G412" s="36">
        <f t="shared" si="67"/>
        <v>9.5124853188871974E-7</v>
      </c>
      <c r="H412" s="36">
        <f t="shared" si="61"/>
        <v>2.5820848014446131E-6</v>
      </c>
      <c r="I412" s="36">
        <f t="shared" si="62"/>
        <v>4.4845818652220522E-6</v>
      </c>
      <c r="J412" s="37">
        <f t="shared" si="68"/>
        <v>129.10424007223065</v>
      </c>
      <c r="K412" s="37">
        <f t="shared" si="69"/>
        <v>224.22909326110261</v>
      </c>
      <c r="L412" s="38" t="str">
        <f t="shared" si="63"/>
        <v>(0.0002%,  0.0004%)</v>
      </c>
      <c r="M412" s="38" t="str">
        <f t="shared" si="64"/>
        <v>(129,  224)</v>
      </c>
    </row>
    <row r="413" spans="1:13">
      <c r="A413" s="25"/>
      <c r="B413" s="33">
        <f t="shared" si="60"/>
        <v>404</v>
      </c>
      <c r="C413" s="39" t="s">
        <v>133</v>
      </c>
      <c r="D413" s="35">
        <v>53</v>
      </c>
      <c r="E413" s="36">
        <f t="shared" si="65"/>
        <v>1.06E-6</v>
      </c>
      <c r="F413" s="36">
        <f t="shared" si="66"/>
        <v>3.5333333333333327E-6</v>
      </c>
      <c r="G413" s="36">
        <f t="shared" si="67"/>
        <v>9.5124853188871974E-7</v>
      </c>
      <c r="H413" s="36">
        <f t="shared" si="61"/>
        <v>2.5820848014446131E-6</v>
      </c>
      <c r="I413" s="36">
        <f t="shared" si="62"/>
        <v>4.4845818652220522E-6</v>
      </c>
      <c r="J413" s="37">
        <f t="shared" si="68"/>
        <v>129.10424007223065</v>
      </c>
      <c r="K413" s="37">
        <f t="shared" si="69"/>
        <v>224.22909326110261</v>
      </c>
      <c r="L413" s="38" t="str">
        <f t="shared" si="63"/>
        <v>(0.0002%,  0.0004%)</v>
      </c>
      <c r="M413" s="38" t="str">
        <f t="shared" si="64"/>
        <v>(129,  224)</v>
      </c>
    </row>
    <row r="414" spans="1:13">
      <c r="A414" s="25"/>
      <c r="B414" s="33">
        <f t="shared" ref="B414:B477" si="70">B413+1</f>
        <v>405</v>
      </c>
      <c r="C414" s="39" t="s">
        <v>173</v>
      </c>
      <c r="D414" s="35">
        <v>53</v>
      </c>
      <c r="E414" s="36">
        <f t="shared" si="65"/>
        <v>1.06E-6</v>
      </c>
      <c r="F414" s="36">
        <f t="shared" si="66"/>
        <v>3.5333333333333327E-6</v>
      </c>
      <c r="G414" s="36">
        <f t="shared" si="67"/>
        <v>9.5124853188871974E-7</v>
      </c>
      <c r="H414" s="36">
        <f t="shared" ref="H414:H477" si="71">MAX((F414-G414),0)</f>
        <v>2.5820848014446131E-6</v>
      </c>
      <c r="I414" s="36">
        <f t="shared" ref="I414:I477" si="72">MIN(F414+G414,1)</f>
        <v>4.4845818652220522E-6</v>
      </c>
      <c r="J414" s="37">
        <f t="shared" si="68"/>
        <v>129.10424007223065</v>
      </c>
      <c r="K414" s="37">
        <f t="shared" si="69"/>
        <v>224.22909326110261</v>
      </c>
      <c r="L414" s="38" t="str">
        <f t="shared" ref="L414:L477" si="73">"("&amp;LEFT(H414*100,6)&amp;"%,  "&amp;LEFT(I414*100,6)&amp;"%)"</f>
        <v>(0.0002%,  0.0004%)</v>
      </c>
      <c r="M414" s="38" t="str">
        <f t="shared" ref="M414:M477" si="74">"("&amp;ROUND(J414,0)&amp;",  "&amp;ROUND(K414,0)&amp;")"</f>
        <v>(129,  224)</v>
      </c>
    </row>
    <row r="415" spans="1:13">
      <c r="A415" s="25"/>
      <c r="B415" s="33">
        <f t="shared" si="70"/>
        <v>406</v>
      </c>
      <c r="C415" s="39" t="s">
        <v>80</v>
      </c>
      <c r="D415" s="35">
        <v>53</v>
      </c>
      <c r="E415" s="36">
        <f t="shared" si="65"/>
        <v>1.06E-6</v>
      </c>
      <c r="F415" s="36">
        <f t="shared" si="66"/>
        <v>3.5333333333333327E-6</v>
      </c>
      <c r="G415" s="36">
        <f t="shared" si="67"/>
        <v>9.5124853188871974E-7</v>
      </c>
      <c r="H415" s="36">
        <f t="shared" si="71"/>
        <v>2.5820848014446131E-6</v>
      </c>
      <c r="I415" s="36">
        <f t="shared" si="72"/>
        <v>4.4845818652220522E-6</v>
      </c>
      <c r="J415" s="37">
        <f t="shared" si="68"/>
        <v>129.10424007223065</v>
      </c>
      <c r="K415" s="37">
        <f t="shared" si="69"/>
        <v>224.22909326110261</v>
      </c>
      <c r="L415" s="38" t="str">
        <f t="shared" si="73"/>
        <v>(0.0002%,  0.0004%)</v>
      </c>
      <c r="M415" s="38" t="str">
        <f t="shared" si="74"/>
        <v>(129,  224)</v>
      </c>
    </row>
    <row r="416" spans="1:13">
      <c r="A416" s="25"/>
      <c r="B416" s="33">
        <f t="shared" si="70"/>
        <v>407</v>
      </c>
      <c r="C416" s="39" t="s">
        <v>342</v>
      </c>
      <c r="D416" s="35">
        <v>53</v>
      </c>
      <c r="E416" s="36">
        <f t="shared" si="65"/>
        <v>1.06E-6</v>
      </c>
      <c r="F416" s="36">
        <f t="shared" si="66"/>
        <v>3.5333333333333327E-6</v>
      </c>
      <c r="G416" s="36">
        <f t="shared" si="67"/>
        <v>9.5124853188871974E-7</v>
      </c>
      <c r="H416" s="36">
        <f t="shared" si="71"/>
        <v>2.5820848014446131E-6</v>
      </c>
      <c r="I416" s="36">
        <f t="shared" si="72"/>
        <v>4.4845818652220522E-6</v>
      </c>
      <c r="J416" s="37">
        <f t="shared" si="68"/>
        <v>129.10424007223065</v>
      </c>
      <c r="K416" s="37">
        <f t="shared" si="69"/>
        <v>224.22909326110261</v>
      </c>
      <c r="L416" s="38" t="str">
        <f t="shared" si="73"/>
        <v>(0.0002%,  0.0004%)</v>
      </c>
      <c r="M416" s="38" t="str">
        <f t="shared" si="74"/>
        <v>(129,  224)</v>
      </c>
    </row>
    <row r="417" spans="1:13">
      <c r="A417" s="25"/>
      <c r="B417" s="33">
        <f t="shared" si="70"/>
        <v>408</v>
      </c>
      <c r="C417" s="34" t="s">
        <v>359</v>
      </c>
      <c r="D417" s="35">
        <v>53</v>
      </c>
      <c r="E417" s="36">
        <f t="shared" si="65"/>
        <v>1.06E-6</v>
      </c>
      <c r="F417" s="36">
        <f t="shared" si="66"/>
        <v>3.5333333333333327E-6</v>
      </c>
      <c r="G417" s="36">
        <f t="shared" si="67"/>
        <v>9.5124853188871974E-7</v>
      </c>
      <c r="H417" s="36">
        <f t="shared" si="71"/>
        <v>2.5820848014446131E-6</v>
      </c>
      <c r="I417" s="36">
        <f t="shared" si="72"/>
        <v>4.4845818652220522E-6</v>
      </c>
      <c r="J417" s="37">
        <f t="shared" si="68"/>
        <v>129.10424007223065</v>
      </c>
      <c r="K417" s="37">
        <f t="shared" si="69"/>
        <v>224.22909326110261</v>
      </c>
      <c r="L417" s="38" t="str">
        <f t="shared" si="73"/>
        <v>(0.0002%,  0.0004%)</v>
      </c>
      <c r="M417" s="38" t="str">
        <f t="shared" si="74"/>
        <v>(129,  224)</v>
      </c>
    </row>
    <row r="418" spans="1:13">
      <c r="A418" s="25"/>
      <c r="B418" s="33">
        <f t="shared" si="70"/>
        <v>409</v>
      </c>
      <c r="C418" s="34" t="s">
        <v>360</v>
      </c>
      <c r="D418" s="35">
        <v>53</v>
      </c>
      <c r="E418" s="36">
        <f t="shared" si="65"/>
        <v>1.06E-6</v>
      </c>
      <c r="F418" s="36">
        <f t="shared" si="66"/>
        <v>3.5333333333333327E-6</v>
      </c>
      <c r="G418" s="36">
        <f t="shared" si="67"/>
        <v>9.5124853188871974E-7</v>
      </c>
      <c r="H418" s="36">
        <f t="shared" si="71"/>
        <v>2.5820848014446131E-6</v>
      </c>
      <c r="I418" s="36">
        <f t="shared" si="72"/>
        <v>4.4845818652220522E-6</v>
      </c>
      <c r="J418" s="37">
        <f t="shared" si="68"/>
        <v>129.10424007223065</v>
      </c>
      <c r="K418" s="37">
        <f t="shared" si="69"/>
        <v>224.22909326110261</v>
      </c>
      <c r="L418" s="38" t="str">
        <f t="shared" si="73"/>
        <v>(0.0002%,  0.0004%)</v>
      </c>
      <c r="M418" s="38" t="str">
        <f t="shared" si="74"/>
        <v>(129,  224)</v>
      </c>
    </row>
    <row r="419" spans="1:13">
      <c r="A419" s="25"/>
      <c r="B419" s="33">
        <f t="shared" si="70"/>
        <v>410</v>
      </c>
      <c r="C419" s="34" t="s">
        <v>2</v>
      </c>
      <c r="D419" s="35">
        <v>52</v>
      </c>
      <c r="E419" s="36">
        <f t="shared" si="65"/>
        <v>1.04E-6</v>
      </c>
      <c r="F419" s="36">
        <f t="shared" si="66"/>
        <v>3.4666666666666659E-6</v>
      </c>
      <c r="G419" s="36">
        <f t="shared" si="67"/>
        <v>9.4223178603690762E-7</v>
      </c>
      <c r="H419" s="36">
        <f t="shared" si="71"/>
        <v>2.5244348806297582E-6</v>
      </c>
      <c r="I419" s="36">
        <f t="shared" si="72"/>
        <v>4.4088984527035737E-6</v>
      </c>
      <c r="J419" s="37">
        <f t="shared" si="68"/>
        <v>126.22174403148792</v>
      </c>
      <c r="K419" s="37">
        <f t="shared" si="69"/>
        <v>220.44492263517867</v>
      </c>
      <c r="L419" s="38" t="str">
        <f t="shared" si="73"/>
        <v>(0.0002%,  0.0004%)</v>
      </c>
      <c r="M419" s="38" t="str">
        <f t="shared" si="74"/>
        <v>(126,  220)</v>
      </c>
    </row>
    <row r="420" spans="1:13">
      <c r="A420" s="25"/>
      <c r="B420" s="33">
        <f t="shared" si="70"/>
        <v>411</v>
      </c>
      <c r="C420" s="34" t="s">
        <v>81</v>
      </c>
      <c r="D420" s="35">
        <v>52</v>
      </c>
      <c r="E420" s="36">
        <f t="shared" si="65"/>
        <v>1.04E-6</v>
      </c>
      <c r="F420" s="36">
        <f t="shared" si="66"/>
        <v>3.4666666666666659E-6</v>
      </c>
      <c r="G420" s="36">
        <f t="shared" si="67"/>
        <v>9.4223178603690762E-7</v>
      </c>
      <c r="H420" s="36">
        <f t="shared" si="71"/>
        <v>2.5244348806297582E-6</v>
      </c>
      <c r="I420" s="36">
        <f t="shared" si="72"/>
        <v>4.4088984527035737E-6</v>
      </c>
      <c r="J420" s="37">
        <f t="shared" si="68"/>
        <v>126.22174403148792</v>
      </c>
      <c r="K420" s="37">
        <f t="shared" si="69"/>
        <v>220.44492263517867</v>
      </c>
      <c r="L420" s="38" t="str">
        <f t="shared" si="73"/>
        <v>(0.0002%,  0.0004%)</v>
      </c>
      <c r="M420" s="38" t="str">
        <f t="shared" si="74"/>
        <v>(126,  220)</v>
      </c>
    </row>
    <row r="421" spans="1:13">
      <c r="A421" s="25"/>
      <c r="B421" s="33">
        <f t="shared" si="70"/>
        <v>412</v>
      </c>
      <c r="C421" s="34" t="s">
        <v>354</v>
      </c>
      <c r="D421" s="35">
        <v>52</v>
      </c>
      <c r="E421" s="36">
        <f t="shared" si="65"/>
        <v>1.04E-6</v>
      </c>
      <c r="F421" s="36">
        <f t="shared" si="66"/>
        <v>3.4666666666666659E-6</v>
      </c>
      <c r="G421" s="36">
        <f t="shared" si="67"/>
        <v>9.4223178603690762E-7</v>
      </c>
      <c r="H421" s="36">
        <f t="shared" si="71"/>
        <v>2.5244348806297582E-6</v>
      </c>
      <c r="I421" s="36">
        <f t="shared" si="72"/>
        <v>4.4088984527035737E-6</v>
      </c>
      <c r="J421" s="37">
        <f t="shared" si="68"/>
        <v>126.22174403148792</v>
      </c>
      <c r="K421" s="37">
        <f t="shared" si="69"/>
        <v>220.44492263517867</v>
      </c>
      <c r="L421" s="38" t="str">
        <f t="shared" si="73"/>
        <v>(0.0002%,  0.0004%)</v>
      </c>
      <c r="M421" s="38" t="str">
        <f t="shared" si="74"/>
        <v>(126,  220)</v>
      </c>
    </row>
    <row r="422" spans="1:13">
      <c r="A422" s="25"/>
      <c r="B422" s="33">
        <f t="shared" si="70"/>
        <v>413</v>
      </c>
      <c r="C422" s="34" t="s">
        <v>347</v>
      </c>
      <c r="D422" s="35">
        <v>52</v>
      </c>
      <c r="E422" s="36">
        <f t="shared" si="65"/>
        <v>1.04E-6</v>
      </c>
      <c r="F422" s="36">
        <f t="shared" si="66"/>
        <v>3.4666666666666659E-6</v>
      </c>
      <c r="G422" s="36">
        <f t="shared" si="67"/>
        <v>9.4223178603690762E-7</v>
      </c>
      <c r="H422" s="36">
        <f t="shared" si="71"/>
        <v>2.5244348806297582E-6</v>
      </c>
      <c r="I422" s="36">
        <f t="shared" si="72"/>
        <v>4.4088984527035737E-6</v>
      </c>
      <c r="J422" s="37">
        <f t="shared" si="68"/>
        <v>126.22174403148792</v>
      </c>
      <c r="K422" s="37">
        <f t="shared" si="69"/>
        <v>220.44492263517867</v>
      </c>
      <c r="L422" s="38" t="str">
        <f t="shared" si="73"/>
        <v>(0.0002%,  0.0004%)</v>
      </c>
      <c r="M422" s="38" t="str">
        <f t="shared" si="74"/>
        <v>(126,  220)</v>
      </c>
    </row>
    <row r="423" spans="1:13">
      <c r="A423" s="25"/>
      <c r="B423" s="33">
        <f t="shared" si="70"/>
        <v>414</v>
      </c>
      <c r="C423" s="39" t="s">
        <v>14</v>
      </c>
      <c r="D423" s="35">
        <v>52</v>
      </c>
      <c r="E423" s="36">
        <f t="shared" si="65"/>
        <v>1.04E-6</v>
      </c>
      <c r="F423" s="36">
        <f t="shared" si="66"/>
        <v>3.4666666666666659E-6</v>
      </c>
      <c r="G423" s="36">
        <f t="shared" si="67"/>
        <v>9.4223178603690762E-7</v>
      </c>
      <c r="H423" s="36">
        <f t="shared" si="71"/>
        <v>2.5244348806297582E-6</v>
      </c>
      <c r="I423" s="36">
        <f t="shared" si="72"/>
        <v>4.4088984527035737E-6</v>
      </c>
      <c r="J423" s="37">
        <f t="shared" si="68"/>
        <v>126.22174403148792</v>
      </c>
      <c r="K423" s="37">
        <f t="shared" si="69"/>
        <v>220.44492263517867</v>
      </c>
      <c r="L423" s="38" t="str">
        <f t="shared" si="73"/>
        <v>(0.0002%,  0.0004%)</v>
      </c>
      <c r="M423" s="38" t="str">
        <f t="shared" si="74"/>
        <v>(126,  220)</v>
      </c>
    </row>
    <row r="424" spans="1:13">
      <c r="A424" s="25"/>
      <c r="B424" s="33">
        <f t="shared" si="70"/>
        <v>415</v>
      </c>
      <c r="C424" s="34" t="s">
        <v>361</v>
      </c>
      <c r="D424" s="35">
        <v>52</v>
      </c>
      <c r="E424" s="36">
        <f t="shared" si="65"/>
        <v>1.04E-6</v>
      </c>
      <c r="F424" s="36">
        <f t="shared" si="66"/>
        <v>3.4666666666666659E-6</v>
      </c>
      <c r="G424" s="36">
        <f t="shared" si="67"/>
        <v>9.4223178603690762E-7</v>
      </c>
      <c r="H424" s="36">
        <f t="shared" si="71"/>
        <v>2.5244348806297582E-6</v>
      </c>
      <c r="I424" s="36">
        <f t="shared" si="72"/>
        <v>4.4088984527035737E-6</v>
      </c>
      <c r="J424" s="37">
        <f t="shared" si="68"/>
        <v>126.22174403148792</v>
      </c>
      <c r="K424" s="37">
        <f t="shared" si="69"/>
        <v>220.44492263517867</v>
      </c>
      <c r="L424" s="38" t="str">
        <f t="shared" si="73"/>
        <v>(0.0002%,  0.0004%)</v>
      </c>
      <c r="M424" s="38" t="str">
        <f t="shared" si="74"/>
        <v>(126,  220)</v>
      </c>
    </row>
    <row r="425" spans="1:13">
      <c r="A425" s="25"/>
      <c r="B425" s="33">
        <f t="shared" si="70"/>
        <v>416</v>
      </c>
      <c r="C425" s="39" t="s">
        <v>143</v>
      </c>
      <c r="D425" s="35">
        <v>52</v>
      </c>
      <c r="E425" s="36">
        <f t="shared" si="65"/>
        <v>1.04E-6</v>
      </c>
      <c r="F425" s="36">
        <f t="shared" si="66"/>
        <v>3.4666666666666659E-6</v>
      </c>
      <c r="G425" s="36">
        <f t="shared" si="67"/>
        <v>9.4223178603690762E-7</v>
      </c>
      <c r="H425" s="36">
        <f t="shared" si="71"/>
        <v>2.5244348806297582E-6</v>
      </c>
      <c r="I425" s="36">
        <f t="shared" si="72"/>
        <v>4.4088984527035737E-6</v>
      </c>
      <c r="J425" s="37">
        <f t="shared" si="68"/>
        <v>126.22174403148792</v>
      </c>
      <c r="K425" s="37">
        <f t="shared" si="69"/>
        <v>220.44492263517867</v>
      </c>
      <c r="L425" s="38" t="str">
        <f t="shared" si="73"/>
        <v>(0.0002%,  0.0004%)</v>
      </c>
      <c r="M425" s="38" t="str">
        <f t="shared" si="74"/>
        <v>(126,  220)</v>
      </c>
    </row>
    <row r="426" spans="1:13">
      <c r="A426" s="25"/>
      <c r="B426" s="33">
        <f t="shared" si="70"/>
        <v>417</v>
      </c>
      <c r="C426" s="39" t="s">
        <v>227</v>
      </c>
      <c r="D426" s="35">
        <v>51</v>
      </c>
      <c r="E426" s="36">
        <f t="shared" si="65"/>
        <v>1.02E-6</v>
      </c>
      <c r="F426" s="36">
        <f t="shared" si="66"/>
        <v>3.3999999999999992E-6</v>
      </c>
      <c r="G426" s="36">
        <f t="shared" si="67"/>
        <v>9.3312791488613013E-7</v>
      </c>
      <c r="H426" s="36">
        <f t="shared" si="71"/>
        <v>2.4668720851138691E-6</v>
      </c>
      <c r="I426" s="36">
        <f t="shared" si="72"/>
        <v>4.3331279148861289E-6</v>
      </c>
      <c r="J426" s="37">
        <f t="shared" si="68"/>
        <v>123.34360425569345</v>
      </c>
      <c r="K426" s="37">
        <f t="shared" si="69"/>
        <v>216.65639574430645</v>
      </c>
      <c r="L426" s="38" t="str">
        <f t="shared" si="73"/>
        <v>(0.0002%,  0.0004%)</v>
      </c>
      <c r="M426" s="38" t="str">
        <f t="shared" si="74"/>
        <v>(123,  217)</v>
      </c>
    </row>
    <row r="427" spans="1:13">
      <c r="A427" s="25"/>
      <c r="B427" s="33">
        <f t="shared" si="70"/>
        <v>418</v>
      </c>
      <c r="C427" s="34" t="s">
        <v>362</v>
      </c>
      <c r="D427" s="35">
        <v>51</v>
      </c>
      <c r="E427" s="36">
        <f t="shared" si="65"/>
        <v>1.02E-6</v>
      </c>
      <c r="F427" s="36">
        <f t="shared" si="66"/>
        <v>3.3999999999999992E-6</v>
      </c>
      <c r="G427" s="36">
        <f t="shared" si="67"/>
        <v>9.3312791488613013E-7</v>
      </c>
      <c r="H427" s="36">
        <f t="shared" si="71"/>
        <v>2.4668720851138691E-6</v>
      </c>
      <c r="I427" s="36">
        <f t="shared" si="72"/>
        <v>4.3331279148861289E-6</v>
      </c>
      <c r="J427" s="37">
        <f t="shared" si="68"/>
        <v>123.34360425569345</v>
      </c>
      <c r="K427" s="37">
        <f t="shared" si="69"/>
        <v>216.65639574430645</v>
      </c>
      <c r="L427" s="38" t="str">
        <f t="shared" si="73"/>
        <v>(0.0002%,  0.0004%)</v>
      </c>
      <c r="M427" s="38" t="str">
        <f t="shared" si="74"/>
        <v>(123,  217)</v>
      </c>
    </row>
    <row r="428" spans="1:13">
      <c r="A428" s="25"/>
      <c r="B428" s="33">
        <f t="shared" si="70"/>
        <v>419</v>
      </c>
      <c r="C428" s="34" t="s">
        <v>105</v>
      </c>
      <c r="D428" s="35">
        <v>51</v>
      </c>
      <c r="E428" s="36">
        <f t="shared" si="65"/>
        <v>1.02E-6</v>
      </c>
      <c r="F428" s="36">
        <f t="shared" si="66"/>
        <v>3.3999999999999992E-6</v>
      </c>
      <c r="G428" s="36">
        <f t="shared" si="67"/>
        <v>9.3312791488613013E-7</v>
      </c>
      <c r="H428" s="36">
        <f t="shared" si="71"/>
        <v>2.4668720851138691E-6</v>
      </c>
      <c r="I428" s="36">
        <f t="shared" si="72"/>
        <v>4.3331279148861289E-6</v>
      </c>
      <c r="J428" s="37">
        <f t="shared" si="68"/>
        <v>123.34360425569345</v>
      </c>
      <c r="K428" s="37">
        <f t="shared" si="69"/>
        <v>216.65639574430645</v>
      </c>
      <c r="L428" s="38" t="str">
        <f t="shared" si="73"/>
        <v>(0.0002%,  0.0004%)</v>
      </c>
      <c r="M428" s="38" t="str">
        <f t="shared" si="74"/>
        <v>(123,  217)</v>
      </c>
    </row>
    <row r="429" spans="1:13">
      <c r="A429" s="25"/>
      <c r="B429" s="33">
        <f t="shared" si="70"/>
        <v>420</v>
      </c>
      <c r="C429" s="34" t="s">
        <v>354</v>
      </c>
      <c r="D429" s="35">
        <v>51</v>
      </c>
      <c r="E429" s="36">
        <f t="shared" si="65"/>
        <v>1.02E-6</v>
      </c>
      <c r="F429" s="36">
        <f t="shared" si="66"/>
        <v>3.3999999999999992E-6</v>
      </c>
      <c r="G429" s="36">
        <f t="shared" si="67"/>
        <v>9.3312791488613013E-7</v>
      </c>
      <c r="H429" s="36">
        <f t="shared" si="71"/>
        <v>2.4668720851138691E-6</v>
      </c>
      <c r="I429" s="36">
        <f t="shared" si="72"/>
        <v>4.3331279148861289E-6</v>
      </c>
      <c r="J429" s="37">
        <f t="shared" si="68"/>
        <v>123.34360425569345</v>
      </c>
      <c r="K429" s="37">
        <f t="shared" si="69"/>
        <v>216.65639574430645</v>
      </c>
      <c r="L429" s="38" t="str">
        <f t="shared" si="73"/>
        <v>(0.0002%,  0.0004%)</v>
      </c>
      <c r="M429" s="38" t="str">
        <f t="shared" si="74"/>
        <v>(123,  217)</v>
      </c>
    </row>
    <row r="430" spans="1:13">
      <c r="A430" s="25"/>
      <c r="B430" s="33">
        <f t="shared" si="70"/>
        <v>421</v>
      </c>
      <c r="C430" s="34" t="s">
        <v>82</v>
      </c>
      <c r="D430" s="35">
        <v>51</v>
      </c>
      <c r="E430" s="36">
        <f t="shared" si="65"/>
        <v>1.02E-6</v>
      </c>
      <c r="F430" s="36">
        <f t="shared" si="66"/>
        <v>3.3999999999999992E-6</v>
      </c>
      <c r="G430" s="36">
        <f t="shared" si="67"/>
        <v>9.3312791488613013E-7</v>
      </c>
      <c r="H430" s="36">
        <f t="shared" si="71"/>
        <v>2.4668720851138691E-6</v>
      </c>
      <c r="I430" s="36">
        <f t="shared" si="72"/>
        <v>4.3331279148861289E-6</v>
      </c>
      <c r="J430" s="37">
        <f t="shared" si="68"/>
        <v>123.34360425569345</v>
      </c>
      <c r="K430" s="37">
        <f t="shared" si="69"/>
        <v>216.65639574430645</v>
      </c>
      <c r="L430" s="38" t="str">
        <f t="shared" si="73"/>
        <v>(0.0002%,  0.0004%)</v>
      </c>
      <c r="M430" s="38" t="str">
        <f t="shared" si="74"/>
        <v>(123,  217)</v>
      </c>
    </row>
    <row r="431" spans="1:13">
      <c r="A431" s="25"/>
      <c r="B431" s="33">
        <f t="shared" si="70"/>
        <v>422</v>
      </c>
      <c r="C431" s="34" t="s">
        <v>363</v>
      </c>
      <c r="D431" s="35">
        <v>51</v>
      </c>
      <c r="E431" s="36">
        <f t="shared" si="65"/>
        <v>1.02E-6</v>
      </c>
      <c r="F431" s="36">
        <f t="shared" si="66"/>
        <v>3.3999999999999992E-6</v>
      </c>
      <c r="G431" s="36">
        <f t="shared" si="67"/>
        <v>9.3312791488613013E-7</v>
      </c>
      <c r="H431" s="36">
        <f t="shared" si="71"/>
        <v>2.4668720851138691E-6</v>
      </c>
      <c r="I431" s="36">
        <f t="shared" si="72"/>
        <v>4.3331279148861289E-6</v>
      </c>
      <c r="J431" s="37">
        <f t="shared" si="68"/>
        <v>123.34360425569345</v>
      </c>
      <c r="K431" s="37">
        <f t="shared" si="69"/>
        <v>216.65639574430645</v>
      </c>
      <c r="L431" s="38" t="str">
        <f t="shared" si="73"/>
        <v>(0.0002%,  0.0004%)</v>
      </c>
      <c r="M431" s="38" t="str">
        <f t="shared" si="74"/>
        <v>(123,  217)</v>
      </c>
    </row>
    <row r="432" spans="1:13">
      <c r="A432" s="25"/>
      <c r="B432" s="33">
        <f t="shared" si="70"/>
        <v>423</v>
      </c>
      <c r="C432" s="39" t="s">
        <v>174</v>
      </c>
      <c r="D432" s="35">
        <v>51</v>
      </c>
      <c r="E432" s="36">
        <f t="shared" si="65"/>
        <v>1.02E-6</v>
      </c>
      <c r="F432" s="36">
        <f t="shared" si="66"/>
        <v>3.3999999999999992E-6</v>
      </c>
      <c r="G432" s="36">
        <f t="shared" si="67"/>
        <v>9.3312791488613013E-7</v>
      </c>
      <c r="H432" s="36">
        <f t="shared" si="71"/>
        <v>2.4668720851138691E-6</v>
      </c>
      <c r="I432" s="36">
        <f t="shared" si="72"/>
        <v>4.3331279148861289E-6</v>
      </c>
      <c r="J432" s="37">
        <f t="shared" si="68"/>
        <v>123.34360425569345</v>
      </c>
      <c r="K432" s="37">
        <f t="shared" si="69"/>
        <v>216.65639574430645</v>
      </c>
      <c r="L432" s="38" t="str">
        <f t="shared" si="73"/>
        <v>(0.0002%,  0.0004%)</v>
      </c>
      <c r="M432" s="38" t="str">
        <f t="shared" si="74"/>
        <v>(123,  217)</v>
      </c>
    </row>
    <row r="433" spans="1:13">
      <c r="A433" s="25"/>
      <c r="B433" s="33">
        <f t="shared" si="70"/>
        <v>424</v>
      </c>
      <c r="C433" s="39" t="s">
        <v>343</v>
      </c>
      <c r="D433" s="35">
        <v>51</v>
      </c>
      <c r="E433" s="36">
        <f t="shared" si="65"/>
        <v>1.02E-6</v>
      </c>
      <c r="F433" s="36">
        <f t="shared" si="66"/>
        <v>3.3999999999999992E-6</v>
      </c>
      <c r="G433" s="36">
        <f t="shared" si="67"/>
        <v>9.3312791488613013E-7</v>
      </c>
      <c r="H433" s="36">
        <f t="shared" si="71"/>
        <v>2.4668720851138691E-6</v>
      </c>
      <c r="I433" s="36">
        <f t="shared" si="72"/>
        <v>4.3331279148861289E-6</v>
      </c>
      <c r="J433" s="37">
        <f t="shared" si="68"/>
        <v>123.34360425569345</v>
      </c>
      <c r="K433" s="37">
        <f t="shared" si="69"/>
        <v>216.65639574430645</v>
      </c>
      <c r="L433" s="38" t="str">
        <f t="shared" si="73"/>
        <v>(0.0002%,  0.0004%)</v>
      </c>
      <c r="M433" s="38" t="str">
        <f t="shared" si="74"/>
        <v>(123,  217)</v>
      </c>
    </row>
    <row r="434" spans="1:13">
      <c r="A434" s="25"/>
      <c r="B434" s="33">
        <f t="shared" si="70"/>
        <v>425</v>
      </c>
      <c r="C434" s="34" t="s">
        <v>364</v>
      </c>
      <c r="D434" s="35">
        <v>50</v>
      </c>
      <c r="E434" s="36">
        <f t="shared" si="65"/>
        <v>9.9999999999999995E-7</v>
      </c>
      <c r="F434" s="36">
        <f t="shared" si="66"/>
        <v>3.3333333333333329E-6</v>
      </c>
      <c r="G434" s="36">
        <f t="shared" si="67"/>
        <v>9.2393434300536375E-7</v>
      </c>
      <c r="H434" s="36">
        <f t="shared" si="71"/>
        <v>2.4093989903279691E-6</v>
      </c>
      <c r="I434" s="36">
        <f t="shared" si="72"/>
        <v>4.2572676763386971E-6</v>
      </c>
      <c r="J434" s="37">
        <f t="shared" si="68"/>
        <v>120.46994951639846</v>
      </c>
      <c r="K434" s="37">
        <f t="shared" si="69"/>
        <v>212.86338381693486</v>
      </c>
      <c r="L434" s="38" t="str">
        <f t="shared" si="73"/>
        <v>(0.0002%,  0.0004%)</v>
      </c>
      <c r="M434" s="38" t="str">
        <f t="shared" si="74"/>
        <v>(120,  213)</v>
      </c>
    </row>
    <row r="435" spans="1:13">
      <c r="A435" s="25"/>
      <c r="B435" s="33">
        <f t="shared" si="70"/>
        <v>426</v>
      </c>
      <c r="C435" s="34" t="s">
        <v>365</v>
      </c>
      <c r="D435" s="35">
        <v>50</v>
      </c>
      <c r="E435" s="36">
        <f t="shared" si="65"/>
        <v>9.9999999999999995E-7</v>
      </c>
      <c r="F435" s="36">
        <f t="shared" si="66"/>
        <v>3.3333333333333329E-6</v>
      </c>
      <c r="G435" s="36">
        <f t="shared" si="67"/>
        <v>9.2393434300536375E-7</v>
      </c>
      <c r="H435" s="36">
        <f t="shared" si="71"/>
        <v>2.4093989903279691E-6</v>
      </c>
      <c r="I435" s="36">
        <f t="shared" si="72"/>
        <v>4.2572676763386971E-6</v>
      </c>
      <c r="J435" s="37">
        <f t="shared" si="68"/>
        <v>120.46994951639846</v>
      </c>
      <c r="K435" s="37">
        <f t="shared" si="69"/>
        <v>212.86338381693486</v>
      </c>
      <c r="L435" s="38" t="str">
        <f t="shared" si="73"/>
        <v>(0.0002%,  0.0004%)</v>
      </c>
      <c r="M435" s="38" t="str">
        <f t="shared" si="74"/>
        <v>(120,  213)</v>
      </c>
    </row>
    <row r="436" spans="1:13">
      <c r="A436" s="25"/>
      <c r="B436" s="33">
        <f t="shared" si="70"/>
        <v>427</v>
      </c>
      <c r="C436" s="34" t="s">
        <v>366</v>
      </c>
      <c r="D436" s="35">
        <v>50</v>
      </c>
      <c r="E436" s="36">
        <f t="shared" si="65"/>
        <v>9.9999999999999995E-7</v>
      </c>
      <c r="F436" s="36">
        <f t="shared" si="66"/>
        <v>3.3333333333333329E-6</v>
      </c>
      <c r="G436" s="36">
        <f t="shared" si="67"/>
        <v>9.2393434300536375E-7</v>
      </c>
      <c r="H436" s="36">
        <f t="shared" si="71"/>
        <v>2.4093989903279691E-6</v>
      </c>
      <c r="I436" s="36">
        <f t="shared" si="72"/>
        <v>4.2572676763386971E-6</v>
      </c>
      <c r="J436" s="37">
        <f t="shared" si="68"/>
        <v>120.46994951639846</v>
      </c>
      <c r="K436" s="37">
        <f t="shared" si="69"/>
        <v>212.86338381693486</v>
      </c>
      <c r="L436" s="38" t="str">
        <f t="shared" si="73"/>
        <v>(0.0002%,  0.0004%)</v>
      </c>
      <c r="M436" s="38" t="str">
        <f t="shared" si="74"/>
        <v>(120,  213)</v>
      </c>
    </row>
    <row r="437" spans="1:13">
      <c r="A437" s="25"/>
      <c r="B437" s="33">
        <f t="shared" si="70"/>
        <v>428</v>
      </c>
      <c r="C437" s="39" t="s">
        <v>144</v>
      </c>
      <c r="D437" s="35">
        <v>50</v>
      </c>
      <c r="E437" s="36">
        <f t="shared" si="65"/>
        <v>9.9999999999999995E-7</v>
      </c>
      <c r="F437" s="36">
        <f t="shared" si="66"/>
        <v>3.3333333333333329E-6</v>
      </c>
      <c r="G437" s="36">
        <f t="shared" si="67"/>
        <v>9.2393434300536375E-7</v>
      </c>
      <c r="H437" s="36">
        <f t="shared" si="71"/>
        <v>2.4093989903279691E-6</v>
      </c>
      <c r="I437" s="36">
        <f t="shared" si="72"/>
        <v>4.2572676763386971E-6</v>
      </c>
      <c r="J437" s="37">
        <f t="shared" si="68"/>
        <v>120.46994951639846</v>
      </c>
      <c r="K437" s="37">
        <f t="shared" si="69"/>
        <v>212.86338381693486</v>
      </c>
      <c r="L437" s="38" t="str">
        <f t="shared" si="73"/>
        <v>(0.0002%,  0.0004%)</v>
      </c>
      <c r="M437" s="38" t="str">
        <f t="shared" si="74"/>
        <v>(120,  213)</v>
      </c>
    </row>
    <row r="438" spans="1:13">
      <c r="A438" s="25"/>
      <c r="B438" s="33">
        <f t="shared" si="70"/>
        <v>429</v>
      </c>
      <c r="C438" s="34" t="s">
        <v>367</v>
      </c>
      <c r="D438" s="35">
        <v>50</v>
      </c>
      <c r="E438" s="36">
        <f t="shared" si="65"/>
        <v>9.9999999999999995E-7</v>
      </c>
      <c r="F438" s="36">
        <f t="shared" si="66"/>
        <v>3.3333333333333329E-6</v>
      </c>
      <c r="G438" s="36">
        <f t="shared" si="67"/>
        <v>9.2393434300536375E-7</v>
      </c>
      <c r="H438" s="36">
        <f t="shared" si="71"/>
        <v>2.4093989903279691E-6</v>
      </c>
      <c r="I438" s="36">
        <f t="shared" si="72"/>
        <v>4.2572676763386971E-6</v>
      </c>
      <c r="J438" s="37">
        <f t="shared" si="68"/>
        <v>120.46994951639846</v>
      </c>
      <c r="K438" s="37">
        <f t="shared" si="69"/>
        <v>212.86338381693486</v>
      </c>
      <c r="L438" s="38" t="str">
        <f t="shared" si="73"/>
        <v>(0.0002%,  0.0004%)</v>
      </c>
      <c r="M438" s="38" t="str">
        <f t="shared" si="74"/>
        <v>(120,  213)</v>
      </c>
    </row>
    <row r="439" spans="1:13">
      <c r="A439" s="25"/>
      <c r="B439" s="33">
        <f t="shared" si="70"/>
        <v>430</v>
      </c>
      <c r="C439" s="34" t="s">
        <v>368</v>
      </c>
      <c r="D439" s="35">
        <v>50</v>
      </c>
      <c r="E439" s="36">
        <f t="shared" si="65"/>
        <v>9.9999999999999995E-7</v>
      </c>
      <c r="F439" s="36">
        <f t="shared" si="66"/>
        <v>3.3333333333333329E-6</v>
      </c>
      <c r="G439" s="36">
        <f t="shared" si="67"/>
        <v>9.2393434300536375E-7</v>
      </c>
      <c r="H439" s="36">
        <f t="shared" si="71"/>
        <v>2.4093989903279691E-6</v>
      </c>
      <c r="I439" s="36">
        <f t="shared" si="72"/>
        <v>4.2572676763386971E-6</v>
      </c>
      <c r="J439" s="37">
        <f t="shared" si="68"/>
        <v>120.46994951639846</v>
      </c>
      <c r="K439" s="37">
        <f t="shared" si="69"/>
        <v>212.86338381693486</v>
      </c>
      <c r="L439" s="38" t="str">
        <f t="shared" si="73"/>
        <v>(0.0002%,  0.0004%)</v>
      </c>
      <c r="M439" s="38" t="str">
        <f t="shared" si="74"/>
        <v>(120,  213)</v>
      </c>
    </row>
    <row r="440" spans="1:13">
      <c r="A440" s="25"/>
      <c r="B440" s="33">
        <f t="shared" si="70"/>
        <v>431</v>
      </c>
      <c r="C440" s="34" t="s">
        <v>369</v>
      </c>
      <c r="D440" s="35">
        <v>50</v>
      </c>
      <c r="E440" s="36">
        <f t="shared" si="65"/>
        <v>9.9999999999999995E-7</v>
      </c>
      <c r="F440" s="36">
        <f t="shared" si="66"/>
        <v>3.3333333333333329E-6</v>
      </c>
      <c r="G440" s="36">
        <f t="shared" si="67"/>
        <v>9.2393434300536375E-7</v>
      </c>
      <c r="H440" s="36">
        <f t="shared" si="71"/>
        <v>2.4093989903279691E-6</v>
      </c>
      <c r="I440" s="36">
        <f t="shared" si="72"/>
        <v>4.2572676763386971E-6</v>
      </c>
      <c r="J440" s="37">
        <f t="shared" si="68"/>
        <v>120.46994951639846</v>
      </c>
      <c r="K440" s="37">
        <f t="shared" si="69"/>
        <v>212.86338381693486</v>
      </c>
      <c r="L440" s="38" t="str">
        <f t="shared" si="73"/>
        <v>(0.0002%,  0.0004%)</v>
      </c>
      <c r="M440" s="38" t="str">
        <f t="shared" si="74"/>
        <v>(120,  213)</v>
      </c>
    </row>
    <row r="441" spans="1:13">
      <c r="A441" s="25"/>
      <c r="B441" s="33">
        <f t="shared" si="70"/>
        <v>432</v>
      </c>
      <c r="C441" s="34" t="s">
        <v>370</v>
      </c>
      <c r="D441" s="35">
        <v>50</v>
      </c>
      <c r="E441" s="36">
        <f t="shared" si="65"/>
        <v>9.9999999999999995E-7</v>
      </c>
      <c r="F441" s="36">
        <f t="shared" si="66"/>
        <v>3.3333333333333329E-6</v>
      </c>
      <c r="G441" s="36">
        <f t="shared" si="67"/>
        <v>9.2393434300536375E-7</v>
      </c>
      <c r="H441" s="36">
        <f t="shared" si="71"/>
        <v>2.4093989903279691E-6</v>
      </c>
      <c r="I441" s="36">
        <f t="shared" si="72"/>
        <v>4.2572676763386971E-6</v>
      </c>
      <c r="J441" s="37">
        <f t="shared" si="68"/>
        <v>120.46994951639846</v>
      </c>
      <c r="K441" s="37">
        <f t="shared" si="69"/>
        <v>212.86338381693486</v>
      </c>
      <c r="L441" s="38" t="str">
        <f t="shared" si="73"/>
        <v>(0.0002%,  0.0004%)</v>
      </c>
      <c r="M441" s="38" t="str">
        <f t="shared" si="74"/>
        <v>(120,  213)</v>
      </c>
    </row>
    <row r="442" spans="1:13">
      <c r="A442" s="25"/>
      <c r="B442" s="33">
        <f t="shared" si="70"/>
        <v>433</v>
      </c>
      <c r="C442" s="34" t="s">
        <v>371</v>
      </c>
      <c r="D442" s="35">
        <v>50</v>
      </c>
      <c r="E442" s="36">
        <f t="shared" si="65"/>
        <v>9.9999999999999995E-7</v>
      </c>
      <c r="F442" s="36">
        <f t="shared" si="66"/>
        <v>3.3333333333333329E-6</v>
      </c>
      <c r="G442" s="36">
        <f t="shared" si="67"/>
        <v>9.2393434300536375E-7</v>
      </c>
      <c r="H442" s="36">
        <f t="shared" si="71"/>
        <v>2.4093989903279691E-6</v>
      </c>
      <c r="I442" s="36">
        <f t="shared" si="72"/>
        <v>4.2572676763386971E-6</v>
      </c>
      <c r="J442" s="37">
        <f t="shared" si="68"/>
        <v>120.46994951639846</v>
      </c>
      <c r="K442" s="37">
        <f t="shared" si="69"/>
        <v>212.86338381693486</v>
      </c>
      <c r="L442" s="38" t="str">
        <f t="shared" si="73"/>
        <v>(0.0002%,  0.0004%)</v>
      </c>
      <c r="M442" s="38" t="str">
        <f t="shared" si="74"/>
        <v>(120,  213)</v>
      </c>
    </row>
    <row r="443" spans="1:13">
      <c r="A443" s="25"/>
      <c r="B443" s="33">
        <f t="shared" si="70"/>
        <v>434</v>
      </c>
      <c r="C443" s="39" t="s">
        <v>114</v>
      </c>
      <c r="D443" s="35">
        <v>50</v>
      </c>
      <c r="E443" s="36">
        <f t="shared" si="65"/>
        <v>9.9999999999999995E-7</v>
      </c>
      <c r="F443" s="36">
        <f t="shared" si="66"/>
        <v>3.3333333333333329E-6</v>
      </c>
      <c r="G443" s="36">
        <f t="shared" si="67"/>
        <v>9.2393434300536375E-7</v>
      </c>
      <c r="H443" s="36">
        <f t="shared" si="71"/>
        <v>2.4093989903279691E-6</v>
      </c>
      <c r="I443" s="36">
        <f t="shared" si="72"/>
        <v>4.2572676763386971E-6</v>
      </c>
      <c r="J443" s="37">
        <f t="shared" si="68"/>
        <v>120.46994951639846</v>
      </c>
      <c r="K443" s="37">
        <f t="shared" si="69"/>
        <v>212.86338381693486</v>
      </c>
      <c r="L443" s="38" t="str">
        <f t="shared" si="73"/>
        <v>(0.0002%,  0.0004%)</v>
      </c>
      <c r="M443" s="38" t="str">
        <f t="shared" si="74"/>
        <v>(120,  213)</v>
      </c>
    </row>
    <row r="444" spans="1:13">
      <c r="A444" s="25"/>
      <c r="B444" s="33">
        <f t="shared" si="70"/>
        <v>435</v>
      </c>
      <c r="C444" s="39" t="s">
        <v>32</v>
      </c>
      <c r="D444" s="35">
        <v>50</v>
      </c>
      <c r="E444" s="36">
        <f t="shared" si="65"/>
        <v>9.9999999999999995E-7</v>
      </c>
      <c r="F444" s="36">
        <f t="shared" si="66"/>
        <v>3.3333333333333329E-6</v>
      </c>
      <c r="G444" s="36">
        <f t="shared" si="67"/>
        <v>9.2393434300536375E-7</v>
      </c>
      <c r="H444" s="36">
        <f t="shared" si="71"/>
        <v>2.4093989903279691E-6</v>
      </c>
      <c r="I444" s="36">
        <f t="shared" si="72"/>
        <v>4.2572676763386971E-6</v>
      </c>
      <c r="J444" s="37">
        <f t="shared" si="68"/>
        <v>120.46994951639846</v>
      </c>
      <c r="K444" s="37">
        <f t="shared" si="69"/>
        <v>212.86338381693486</v>
      </c>
      <c r="L444" s="38" t="str">
        <f t="shared" si="73"/>
        <v>(0.0002%,  0.0004%)</v>
      </c>
      <c r="M444" s="38" t="str">
        <f t="shared" si="74"/>
        <v>(120,  213)</v>
      </c>
    </row>
    <row r="445" spans="1:13">
      <c r="A445" s="25"/>
      <c r="B445" s="33">
        <f t="shared" si="70"/>
        <v>436</v>
      </c>
      <c r="C445" s="34" t="s">
        <v>244</v>
      </c>
      <c r="D445" s="35">
        <v>49</v>
      </c>
      <c r="E445" s="36">
        <f t="shared" si="65"/>
        <v>9.7999999999999993E-7</v>
      </c>
      <c r="F445" s="36">
        <f t="shared" si="66"/>
        <v>3.2666666666666662E-6</v>
      </c>
      <c r="G445" s="36">
        <f t="shared" si="67"/>
        <v>9.1464836552270128E-7</v>
      </c>
      <c r="H445" s="36">
        <f t="shared" si="71"/>
        <v>2.352018301143965E-6</v>
      </c>
      <c r="I445" s="36">
        <f t="shared" si="72"/>
        <v>4.1813150321893673E-6</v>
      </c>
      <c r="J445" s="37">
        <f t="shared" si="68"/>
        <v>117.60091505719825</v>
      </c>
      <c r="K445" s="37">
        <f t="shared" si="69"/>
        <v>209.06575160946838</v>
      </c>
      <c r="L445" s="38" t="str">
        <f t="shared" si="73"/>
        <v>(0.0002%,  0.0004%)</v>
      </c>
      <c r="M445" s="38" t="str">
        <f t="shared" si="74"/>
        <v>(118,  209)</v>
      </c>
    </row>
    <row r="446" spans="1:13">
      <c r="A446" s="25"/>
      <c r="B446" s="33">
        <f t="shared" si="70"/>
        <v>437</v>
      </c>
      <c r="C446" s="34" t="s">
        <v>372</v>
      </c>
      <c r="D446" s="35">
        <v>49</v>
      </c>
      <c r="E446" s="36">
        <f t="shared" si="65"/>
        <v>9.7999999999999993E-7</v>
      </c>
      <c r="F446" s="36">
        <f t="shared" si="66"/>
        <v>3.2666666666666662E-6</v>
      </c>
      <c r="G446" s="36">
        <f t="shared" si="67"/>
        <v>9.1464836552270128E-7</v>
      </c>
      <c r="H446" s="36">
        <f t="shared" si="71"/>
        <v>2.352018301143965E-6</v>
      </c>
      <c r="I446" s="36">
        <f t="shared" si="72"/>
        <v>4.1813150321893673E-6</v>
      </c>
      <c r="J446" s="37">
        <f t="shared" si="68"/>
        <v>117.60091505719825</v>
      </c>
      <c r="K446" s="37">
        <f t="shared" si="69"/>
        <v>209.06575160946838</v>
      </c>
      <c r="L446" s="38" t="str">
        <f t="shared" si="73"/>
        <v>(0.0002%,  0.0004%)</v>
      </c>
      <c r="M446" s="38" t="str">
        <f t="shared" si="74"/>
        <v>(118,  209)</v>
      </c>
    </row>
    <row r="447" spans="1:13">
      <c r="A447" s="25"/>
      <c r="B447" s="33">
        <f t="shared" si="70"/>
        <v>438</v>
      </c>
      <c r="C447" s="34" t="s">
        <v>354</v>
      </c>
      <c r="D447" s="35">
        <v>49</v>
      </c>
      <c r="E447" s="36">
        <f t="shared" si="65"/>
        <v>9.7999999999999993E-7</v>
      </c>
      <c r="F447" s="36">
        <f t="shared" si="66"/>
        <v>3.2666666666666662E-6</v>
      </c>
      <c r="G447" s="36">
        <f t="shared" si="67"/>
        <v>9.1464836552270128E-7</v>
      </c>
      <c r="H447" s="36">
        <f t="shared" si="71"/>
        <v>2.352018301143965E-6</v>
      </c>
      <c r="I447" s="36">
        <f t="shared" si="72"/>
        <v>4.1813150321893673E-6</v>
      </c>
      <c r="J447" s="37">
        <f t="shared" si="68"/>
        <v>117.60091505719825</v>
      </c>
      <c r="K447" s="37">
        <f t="shared" si="69"/>
        <v>209.06575160946838</v>
      </c>
      <c r="L447" s="38" t="str">
        <f t="shared" si="73"/>
        <v>(0.0002%,  0.0004%)</v>
      </c>
      <c r="M447" s="38" t="str">
        <f t="shared" si="74"/>
        <v>(118,  209)</v>
      </c>
    </row>
    <row r="448" spans="1:13">
      <c r="A448" s="25"/>
      <c r="B448" s="33">
        <f t="shared" si="70"/>
        <v>439</v>
      </c>
      <c r="C448" s="34" t="s">
        <v>354</v>
      </c>
      <c r="D448" s="35">
        <v>49</v>
      </c>
      <c r="E448" s="36">
        <f t="shared" si="65"/>
        <v>9.7999999999999993E-7</v>
      </c>
      <c r="F448" s="36">
        <f t="shared" si="66"/>
        <v>3.2666666666666662E-6</v>
      </c>
      <c r="G448" s="36">
        <f t="shared" si="67"/>
        <v>9.1464836552270128E-7</v>
      </c>
      <c r="H448" s="36">
        <f t="shared" si="71"/>
        <v>2.352018301143965E-6</v>
      </c>
      <c r="I448" s="36">
        <f t="shared" si="72"/>
        <v>4.1813150321893673E-6</v>
      </c>
      <c r="J448" s="37">
        <f t="shared" si="68"/>
        <v>117.60091505719825</v>
      </c>
      <c r="K448" s="37">
        <f t="shared" si="69"/>
        <v>209.06575160946838</v>
      </c>
      <c r="L448" s="38" t="str">
        <f t="shared" si="73"/>
        <v>(0.0002%,  0.0004%)</v>
      </c>
      <c r="M448" s="38" t="str">
        <f t="shared" si="74"/>
        <v>(118,  209)</v>
      </c>
    </row>
    <row r="449" spans="1:13">
      <c r="A449" s="25"/>
      <c r="B449" s="33">
        <f t="shared" si="70"/>
        <v>440</v>
      </c>
      <c r="C449" s="34" t="s">
        <v>373</v>
      </c>
      <c r="D449" s="35">
        <v>49</v>
      </c>
      <c r="E449" s="36">
        <f t="shared" si="65"/>
        <v>9.7999999999999993E-7</v>
      </c>
      <c r="F449" s="36">
        <f t="shared" si="66"/>
        <v>3.2666666666666662E-6</v>
      </c>
      <c r="G449" s="36">
        <f t="shared" si="67"/>
        <v>9.1464836552270128E-7</v>
      </c>
      <c r="H449" s="36">
        <f t="shared" si="71"/>
        <v>2.352018301143965E-6</v>
      </c>
      <c r="I449" s="36">
        <f t="shared" si="72"/>
        <v>4.1813150321893673E-6</v>
      </c>
      <c r="J449" s="37">
        <f t="shared" si="68"/>
        <v>117.60091505719825</v>
      </c>
      <c r="K449" s="37">
        <f t="shared" si="69"/>
        <v>209.06575160946838</v>
      </c>
      <c r="L449" s="38" t="str">
        <f t="shared" si="73"/>
        <v>(0.0002%,  0.0004%)</v>
      </c>
      <c r="M449" s="38" t="str">
        <f t="shared" si="74"/>
        <v>(118,  209)</v>
      </c>
    </row>
    <row r="450" spans="1:13">
      <c r="A450" s="25"/>
      <c r="B450" s="33">
        <f t="shared" si="70"/>
        <v>441</v>
      </c>
      <c r="C450" s="34" t="s">
        <v>374</v>
      </c>
      <c r="D450" s="35">
        <v>48</v>
      </c>
      <c r="E450" s="36">
        <f t="shared" si="65"/>
        <v>9.5999999999999991E-7</v>
      </c>
      <c r="F450" s="36">
        <f t="shared" si="66"/>
        <v>3.1999999999999994E-6</v>
      </c>
      <c r="G450" s="36">
        <f t="shared" si="67"/>
        <v>9.0526713883003887E-7</v>
      </c>
      <c r="H450" s="36">
        <f t="shared" si="71"/>
        <v>2.2947328611699605E-6</v>
      </c>
      <c r="I450" s="36">
        <f t="shared" si="72"/>
        <v>4.1052671388300384E-6</v>
      </c>
      <c r="J450" s="37">
        <f t="shared" si="68"/>
        <v>114.73664305849802</v>
      </c>
      <c r="K450" s="37">
        <f t="shared" si="69"/>
        <v>205.26335694150191</v>
      </c>
      <c r="L450" s="38" t="str">
        <f t="shared" si="73"/>
        <v>(0.0002%,  0.0004%)</v>
      </c>
      <c r="M450" s="38" t="str">
        <f t="shared" si="74"/>
        <v>(115,  205)</v>
      </c>
    </row>
    <row r="451" spans="1:13">
      <c r="A451" s="25"/>
      <c r="B451" s="33">
        <f t="shared" si="70"/>
        <v>442</v>
      </c>
      <c r="C451" s="34" t="s">
        <v>375</v>
      </c>
      <c r="D451" s="35">
        <v>48</v>
      </c>
      <c r="E451" s="36">
        <f t="shared" si="65"/>
        <v>9.5999999999999991E-7</v>
      </c>
      <c r="F451" s="36">
        <f t="shared" si="66"/>
        <v>3.1999999999999994E-6</v>
      </c>
      <c r="G451" s="36">
        <f t="shared" si="67"/>
        <v>9.0526713883003887E-7</v>
      </c>
      <c r="H451" s="36">
        <f t="shared" si="71"/>
        <v>2.2947328611699605E-6</v>
      </c>
      <c r="I451" s="36">
        <f t="shared" si="72"/>
        <v>4.1052671388300384E-6</v>
      </c>
      <c r="J451" s="37">
        <f t="shared" si="68"/>
        <v>114.73664305849802</v>
      </c>
      <c r="K451" s="37">
        <f t="shared" si="69"/>
        <v>205.26335694150191</v>
      </c>
      <c r="L451" s="38" t="str">
        <f t="shared" si="73"/>
        <v>(0.0002%,  0.0004%)</v>
      </c>
      <c r="M451" s="38" t="str">
        <f t="shared" si="74"/>
        <v>(115,  205)</v>
      </c>
    </row>
    <row r="452" spans="1:13">
      <c r="A452" s="25"/>
      <c r="B452" s="33">
        <f t="shared" si="70"/>
        <v>443</v>
      </c>
      <c r="C452" s="34" t="s">
        <v>83</v>
      </c>
      <c r="D452" s="35">
        <v>48</v>
      </c>
      <c r="E452" s="36">
        <f t="shared" si="65"/>
        <v>9.5999999999999991E-7</v>
      </c>
      <c r="F452" s="36">
        <f t="shared" si="66"/>
        <v>3.1999999999999994E-6</v>
      </c>
      <c r="G452" s="36">
        <f t="shared" si="67"/>
        <v>9.0526713883003887E-7</v>
      </c>
      <c r="H452" s="36">
        <f t="shared" si="71"/>
        <v>2.2947328611699605E-6</v>
      </c>
      <c r="I452" s="36">
        <f t="shared" si="72"/>
        <v>4.1052671388300384E-6</v>
      </c>
      <c r="J452" s="37">
        <f t="shared" si="68"/>
        <v>114.73664305849802</v>
      </c>
      <c r="K452" s="37">
        <f t="shared" si="69"/>
        <v>205.26335694150191</v>
      </c>
      <c r="L452" s="38" t="str">
        <f t="shared" si="73"/>
        <v>(0.0002%,  0.0004%)</v>
      </c>
      <c r="M452" s="38" t="str">
        <f t="shared" si="74"/>
        <v>(115,  205)</v>
      </c>
    </row>
    <row r="453" spans="1:13">
      <c r="A453" s="25"/>
      <c r="B453" s="33">
        <f t="shared" si="70"/>
        <v>444</v>
      </c>
      <c r="C453" s="34" t="s">
        <v>376</v>
      </c>
      <c r="D453" s="35">
        <v>48</v>
      </c>
      <c r="E453" s="36">
        <f t="shared" si="65"/>
        <v>9.5999999999999991E-7</v>
      </c>
      <c r="F453" s="36">
        <f t="shared" si="66"/>
        <v>3.1999999999999994E-6</v>
      </c>
      <c r="G453" s="36">
        <f t="shared" si="67"/>
        <v>9.0526713883003887E-7</v>
      </c>
      <c r="H453" s="36">
        <f t="shared" si="71"/>
        <v>2.2947328611699605E-6</v>
      </c>
      <c r="I453" s="36">
        <f t="shared" si="72"/>
        <v>4.1052671388300384E-6</v>
      </c>
      <c r="J453" s="37">
        <f t="shared" si="68"/>
        <v>114.73664305849802</v>
      </c>
      <c r="K453" s="37">
        <f t="shared" si="69"/>
        <v>205.26335694150191</v>
      </c>
      <c r="L453" s="38" t="str">
        <f t="shared" si="73"/>
        <v>(0.0002%,  0.0004%)</v>
      </c>
      <c r="M453" s="38" t="str">
        <f t="shared" si="74"/>
        <v>(115,  205)</v>
      </c>
    </row>
    <row r="454" spans="1:13">
      <c r="A454" s="25"/>
      <c r="B454" s="33">
        <f t="shared" si="70"/>
        <v>445</v>
      </c>
      <c r="C454" s="34" t="s">
        <v>363</v>
      </c>
      <c r="D454" s="35">
        <v>48</v>
      </c>
      <c r="E454" s="36">
        <f t="shared" si="65"/>
        <v>9.5999999999999991E-7</v>
      </c>
      <c r="F454" s="36">
        <f t="shared" si="66"/>
        <v>3.1999999999999994E-6</v>
      </c>
      <c r="G454" s="36">
        <f t="shared" si="67"/>
        <v>9.0526713883003887E-7</v>
      </c>
      <c r="H454" s="36">
        <f t="shared" si="71"/>
        <v>2.2947328611699605E-6</v>
      </c>
      <c r="I454" s="36">
        <f t="shared" si="72"/>
        <v>4.1052671388300384E-6</v>
      </c>
      <c r="J454" s="37">
        <f t="shared" si="68"/>
        <v>114.73664305849802</v>
      </c>
      <c r="K454" s="37">
        <f t="shared" si="69"/>
        <v>205.26335694150191</v>
      </c>
      <c r="L454" s="38" t="str">
        <f t="shared" si="73"/>
        <v>(0.0002%,  0.0004%)</v>
      </c>
      <c r="M454" s="38" t="str">
        <f t="shared" si="74"/>
        <v>(115,  205)</v>
      </c>
    </row>
    <row r="455" spans="1:13">
      <c r="A455" s="25"/>
      <c r="B455" s="33">
        <f t="shared" si="70"/>
        <v>446</v>
      </c>
      <c r="C455" s="34" t="s">
        <v>377</v>
      </c>
      <c r="D455" s="35">
        <v>48</v>
      </c>
      <c r="E455" s="36">
        <f t="shared" si="65"/>
        <v>9.5999999999999991E-7</v>
      </c>
      <c r="F455" s="36">
        <f t="shared" si="66"/>
        <v>3.1999999999999994E-6</v>
      </c>
      <c r="G455" s="36">
        <f t="shared" si="67"/>
        <v>9.0526713883003887E-7</v>
      </c>
      <c r="H455" s="36">
        <f t="shared" si="71"/>
        <v>2.2947328611699605E-6</v>
      </c>
      <c r="I455" s="36">
        <f t="shared" si="72"/>
        <v>4.1052671388300384E-6</v>
      </c>
      <c r="J455" s="37">
        <f t="shared" si="68"/>
        <v>114.73664305849802</v>
      </c>
      <c r="K455" s="37">
        <f t="shared" si="69"/>
        <v>205.26335694150191</v>
      </c>
      <c r="L455" s="38" t="str">
        <f t="shared" si="73"/>
        <v>(0.0002%,  0.0004%)</v>
      </c>
      <c r="M455" s="38" t="str">
        <f t="shared" si="74"/>
        <v>(115,  205)</v>
      </c>
    </row>
    <row r="456" spans="1:13">
      <c r="A456" s="25"/>
      <c r="B456" s="33">
        <f t="shared" si="70"/>
        <v>447</v>
      </c>
      <c r="C456" s="34" t="s">
        <v>106</v>
      </c>
      <c r="D456" s="35">
        <v>48</v>
      </c>
      <c r="E456" s="36">
        <f t="shared" si="65"/>
        <v>9.5999999999999991E-7</v>
      </c>
      <c r="F456" s="36">
        <f t="shared" si="66"/>
        <v>3.1999999999999994E-6</v>
      </c>
      <c r="G456" s="36">
        <f t="shared" si="67"/>
        <v>9.0526713883003887E-7</v>
      </c>
      <c r="H456" s="36">
        <f t="shared" si="71"/>
        <v>2.2947328611699605E-6</v>
      </c>
      <c r="I456" s="36">
        <f t="shared" si="72"/>
        <v>4.1052671388300384E-6</v>
      </c>
      <c r="J456" s="37">
        <f t="shared" si="68"/>
        <v>114.73664305849802</v>
      </c>
      <c r="K456" s="37">
        <f t="shared" si="69"/>
        <v>205.26335694150191</v>
      </c>
      <c r="L456" s="38" t="str">
        <f t="shared" si="73"/>
        <v>(0.0002%,  0.0004%)</v>
      </c>
      <c r="M456" s="38" t="str">
        <f t="shared" si="74"/>
        <v>(115,  205)</v>
      </c>
    </row>
    <row r="457" spans="1:13">
      <c r="A457" s="25"/>
      <c r="B457" s="33">
        <f t="shared" si="70"/>
        <v>448</v>
      </c>
      <c r="C457" s="34" t="s">
        <v>97</v>
      </c>
      <c r="D457" s="35">
        <v>48</v>
      </c>
      <c r="E457" s="36">
        <f t="shared" si="65"/>
        <v>9.5999999999999991E-7</v>
      </c>
      <c r="F457" s="36">
        <f t="shared" si="66"/>
        <v>3.1999999999999994E-6</v>
      </c>
      <c r="G457" s="36">
        <f t="shared" si="67"/>
        <v>9.0526713883003887E-7</v>
      </c>
      <c r="H457" s="36">
        <f t="shared" si="71"/>
        <v>2.2947328611699605E-6</v>
      </c>
      <c r="I457" s="36">
        <f t="shared" si="72"/>
        <v>4.1052671388300384E-6</v>
      </c>
      <c r="J457" s="37">
        <f t="shared" si="68"/>
        <v>114.73664305849802</v>
      </c>
      <c r="K457" s="37">
        <f t="shared" si="69"/>
        <v>205.26335694150191</v>
      </c>
      <c r="L457" s="38" t="str">
        <f t="shared" si="73"/>
        <v>(0.0002%,  0.0004%)</v>
      </c>
      <c r="M457" s="38" t="str">
        <f t="shared" si="74"/>
        <v>(115,  205)</v>
      </c>
    </row>
    <row r="458" spans="1:13">
      <c r="A458" s="25"/>
      <c r="B458" s="33">
        <f t="shared" si="70"/>
        <v>449</v>
      </c>
      <c r="C458" s="34" t="s">
        <v>354</v>
      </c>
      <c r="D458" s="35">
        <v>48</v>
      </c>
      <c r="E458" s="36">
        <f t="shared" ref="E458:E509" si="75">D458/$F$4</f>
        <v>9.5999999999999991E-7</v>
      </c>
      <c r="F458" s="36">
        <f t="shared" ref="F458:F509" si="76">E458/(1-$F$5)</f>
        <v>3.1999999999999994E-6</v>
      </c>
      <c r="G458" s="36">
        <f t="shared" ref="G458:G509" si="77">((F458*(1-F458)/($F$4*(1-$F$5)))^0.5)*NORMSINV((1+$F$6)/2)</f>
        <v>9.0526713883003887E-7</v>
      </c>
      <c r="H458" s="36">
        <f t="shared" si="71"/>
        <v>2.2947328611699605E-6</v>
      </c>
      <c r="I458" s="36">
        <f t="shared" si="72"/>
        <v>4.1052671388300384E-6</v>
      </c>
      <c r="J458" s="37">
        <f t="shared" si="68"/>
        <v>114.73664305849802</v>
      </c>
      <c r="K458" s="37">
        <f t="shared" si="69"/>
        <v>205.26335694150191</v>
      </c>
      <c r="L458" s="38" t="str">
        <f t="shared" si="73"/>
        <v>(0.0002%,  0.0004%)</v>
      </c>
      <c r="M458" s="38" t="str">
        <f t="shared" si="74"/>
        <v>(115,  205)</v>
      </c>
    </row>
    <row r="459" spans="1:13">
      <c r="A459" s="25"/>
      <c r="B459" s="33">
        <f t="shared" si="70"/>
        <v>450</v>
      </c>
      <c r="C459" s="39" t="s">
        <v>116</v>
      </c>
      <c r="D459" s="35">
        <v>48</v>
      </c>
      <c r="E459" s="36">
        <f t="shared" si="75"/>
        <v>9.5999999999999991E-7</v>
      </c>
      <c r="F459" s="36">
        <f t="shared" si="76"/>
        <v>3.1999999999999994E-6</v>
      </c>
      <c r="G459" s="36">
        <f t="shared" si="77"/>
        <v>9.0526713883003887E-7</v>
      </c>
      <c r="H459" s="36">
        <f t="shared" si="71"/>
        <v>2.2947328611699605E-6</v>
      </c>
      <c r="I459" s="36">
        <f t="shared" si="72"/>
        <v>4.1052671388300384E-6</v>
      </c>
      <c r="J459" s="37">
        <f t="shared" ref="J459:J509" si="78">H459*$F$4</f>
        <v>114.73664305849802</v>
      </c>
      <c r="K459" s="37">
        <f t="shared" ref="K459:K509" si="79">I459*$F$4</f>
        <v>205.26335694150191</v>
      </c>
      <c r="L459" s="38" t="str">
        <f t="shared" si="73"/>
        <v>(0.0002%,  0.0004%)</v>
      </c>
      <c r="M459" s="38" t="str">
        <f t="shared" si="74"/>
        <v>(115,  205)</v>
      </c>
    </row>
    <row r="460" spans="1:13">
      <c r="A460" s="25"/>
      <c r="B460" s="33">
        <f t="shared" si="70"/>
        <v>451</v>
      </c>
      <c r="C460" s="34" t="s">
        <v>378</v>
      </c>
      <c r="D460" s="35">
        <v>47</v>
      </c>
      <c r="E460" s="36">
        <f t="shared" si="75"/>
        <v>9.4E-7</v>
      </c>
      <c r="F460" s="36">
        <f t="shared" si="76"/>
        <v>3.1333333333333327E-6</v>
      </c>
      <c r="G460" s="36">
        <f t="shared" si="77"/>
        <v>8.9578767041151044E-7</v>
      </c>
      <c r="H460" s="36">
        <f t="shared" si="71"/>
        <v>2.2375456629218222E-6</v>
      </c>
      <c r="I460" s="36">
        <f t="shared" si="72"/>
        <v>4.0291210037448428E-6</v>
      </c>
      <c r="J460" s="37">
        <f t="shared" si="78"/>
        <v>111.8772831460911</v>
      </c>
      <c r="K460" s="37">
        <f t="shared" si="79"/>
        <v>201.45605018724214</v>
      </c>
      <c r="L460" s="38" t="str">
        <f t="shared" si="73"/>
        <v>(0.0002%,  0.0004%)</v>
      </c>
      <c r="M460" s="38" t="str">
        <f t="shared" si="74"/>
        <v>(112,  201)</v>
      </c>
    </row>
    <row r="461" spans="1:13">
      <c r="A461" s="25"/>
      <c r="B461" s="33">
        <f t="shared" si="70"/>
        <v>452</v>
      </c>
      <c r="C461" s="34" t="s">
        <v>379</v>
      </c>
      <c r="D461" s="35">
        <v>47</v>
      </c>
      <c r="E461" s="36">
        <f t="shared" si="75"/>
        <v>9.4E-7</v>
      </c>
      <c r="F461" s="36">
        <f t="shared" si="76"/>
        <v>3.1333333333333327E-6</v>
      </c>
      <c r="G461" s="36">
        <f t="shared" si="77"/>
        <v>8.9578767041151044E-7</v>
      </c>
      <c r="H461" s="36">
        <f t="shared" si="71"/>
        <v>2.2375456629218222E-6</v>
      </c>
      <c r="I461" s="36">
        <f t="shared" si="72"/>
        <v>4.0291210037448428E-6</v>
      </c>
      <c r="J461" s="37">
        <f t="shared" si="78"/>
        <v>111.8772831460911</v>
      </c>
      <c r="K461" s="37">
        <f t="shared" si="79"/>
        <v>201.45605018724214</v>
      </c>
      <c r="L461" s="38" t="str">
        <f t="shared" si="73"/>
        <v>(0.0002%,  0.0004%)</v>
      </c>
      <c r="M461" s="38" t="str">
        <f t="shared" si="74"/>
        <v>(112,  201)</v>
      </c>
    </row>
    <row r="462" spans="1:13">
      <c r="A462" s="25"/>
      <c r="B462" s="33">
        <f t="shared" si="70"/>
        <v>453</v>
      </c>
      <c r="C462" s="39" t="s">
        <v>84</v>
      </c>
      <c r="D462" s="35">
        <v>47</v>
      </c>
      <c r="E462" s="36">
        <f t="shared" si="75"/>
        <v>9.4E-7</v>
      </c>
      <c r="F462" s="36">
        <f t="shared" si="76"/>
        <v>3.1333333333333327E-6</v>
      </c>
      <c r="G462" s="36">
        <f t="shared" si="77"/>
        <v>8.9578767041151044E-7</v>
      </c>
      <c r="H462" s="36">
        <f t="shared" si="71"/>
        <v>2.2375456629218222E-6</v>
      </c>
      <c r="I462" s="36">
        <f t="shared" si="72"/>
        <v>4.0291210037448428E-6</v>
      </c>
      <c r="J462" s="37">
        <f t="shared" si="78"/>
        <v>111.8772831460911</v>
      </c>
      <c r="K462" s="37">
        <f t="shared" si="79"/>
        <v>201.45605018724214</v>
      </c>
      <c r="L462" s="38" t="str">
        <f t="shared" si="73"/>
        <v>(0.0002%,  0.0004%)</v>
      </c>
      <c r="M462" s="38" t="str">
        <f t="shared" si="74"/>
        <v>(112,  201)</v>
      </c>
    </row>
    <row r="463" spans="1:13">
      <c r="A463" s="25"/>
      <c r="B463" s="33">
        <f t="shared" si="70"/>
        <v>454</v>
      </c>
      <c r="C463" s="34" t="s">
        <v>380</v>
      </c>
      <c r="D463" s="35">
        <v>47</v>
      </c>
      <c r="E463" s="36">
        <f t="shared" si="75"/>
        <v>9.4E-7</v>
      </c>
      <c r="F463" s="36">
        <f t="shared" si="76"/>
        <v>3.1333333333333327E-6</v>
      </c>
      <c r="G463" s="36">
        <f t="shared" si="77"/>
        <v>8.9578767041151044E-7</v>
      </c>
      <c r="H463" s="36">
        <f t="shared" si="71"/>
        <v>2.2375456629218222E-6</v>
      </c>
      <c r="I463" s="36">
        <f t="shared" si="72"/>
        <v>4.0291210037448428E-6</v>
      </c>
      <c r="J463" s="37">
        <f t="shared" si="78"/>
        <v>111.8772831460911</v>
      </c>
      <c r="K463" s="37">
        <f t="shared" si="79"/>
        <v>201.45605018724214</v>
      </c>
      <c r="L463" s="38" t="str">
        <f t="shared" si="73"/>
        <v>(0.0002%,  0.0004%)</v>
      </c>
      <c r="M463" s="38" t="str">
        <f t="shared" si="74"/>
        <v>(112,  201)</v>
      </c>
    </row>
    <row r="464" spans="1:13">
      <c r="A464" s="25"/>
      <c r="B464" s="33">
        <f t="shared" si="70"/>
        <v>455</v>
      </c>
      <c r="C464" s="39" t="s">
        <v>85</v>
      </c>
      <c r="D464" s="35">
        <v>47</v>
      </c>
      <c r="E464" s="36">
        <f t="shared" si="75"/>
        <v>9.4E-7</v>
      </c>
      <c r="F464" s="36">
        <f t="shared" si="76"/>
        <v>3.1333333333333327E-6</v>
      </c>
      <c r="G464" s="36">
        <f t="shared" si="77"/>
        <v>8.9578767041151044E-7</v>
      </c>
      <c r="H464" s="36">
        <f t="shared" si="71"/>
        <v>2.2375456629218222E-6</v>
      </c>
      <c r="I464" s="36">
        <f t="shared" si="72"/>
        <v>4.0291210037448428E-6</v>
      </c>
      <c r="J464" s="37">
        <f t="shared" si="78"/>
        <v>111.8772831460911</v>
      </c>
      <c r="K464" s="37">
        <f t="shared" si="79"/>
        <v>201.45605018724214</v>
      </c>
      <c r="L464" s="38" t="str">
        <f t="shared" si="73"/>
        <v>(0.0002%,  0.0004%)</v>
      </c>
      <c r="M464" s="38" t="str">
        <f t="shared" si="74"/>
        <v>(112,  201)</v>
      </c>
    </row>
    <row r="465" spans="1:13">
      <c r="A465" s="25"/>
      <c r="B465" s="33">
        <f t="shared" si="70"/>
        <v>456</v>
      </c>
      <c r="C465" s="34" t="s">
        <v>381</v>
      </c>
      <c r="D465" s="35">
        <v>47</v>
      </c>
      <c r="E465" s="36">
        <f t="shared" si="75"/>
        <v>9.4E-7</v>
      </c>
      <c r="F465" s="36">
        <f t="shared" si="76"/>
        <v>3.1333333333333327E-6</v>
      </c>
      <c r="G465" s="36">
        <f t="shared" si="77"/>
        <v>8.9578767041151044E-7</v>
      </c>
      <c r="H465" s="36">
        <f t="shared" si="71"/>
        <v>2.2375456629218222E-6</v>
      </c>
      <c r="I465" s="36">
        <f t="shared" si="72"/>
        <v>4.0291210037448428E-6</v>
      </c>
      <c r="J465" s="37">
        <f t="shared" si="78"/>
        <v>111.8772831460911</v>
      </c>
      <c r="K465" s="37">
        <f t="shared" si="79"/>
        <v>201.45605018724214</v>
      </c>
      <c r="L465" s="38" t="str">
        <f t="shared" si="73"/>
        <v>(0.0002%,  0.0004%)</v>
      </c>
      <c r="M465" s="38" t="str">
        <f t="shared" si="74"/>
        <v>(112,  201)</v>
      </c>
    </row>
    <row r="466" spans="1:13">
      <c r="A466" s="25"/>
      <c r="B466" s="33">
        <f t="shared" si="70"/>
        <v>457</v>
      </c>
      <c r="C466" s="34" t="s">
        <v>382</v>
      </c>
      <c r="D466" s="35">
        <v>46</v>
      </c>
      <c r="E466" s="36">
        <f t="shared" si="75"/>
        <v>9.1999999999999998E-7</v>
      </c>
      <c r="F466" s="36">
        <f t="shared" si="76"/>
        <v>3.066666666666666E-6</v>
      </c>
      <c r="G466" s="36">
        <f t="shared" si="77"/>
        <v>8.862068076925478E-7</v>
      </c>
      <c r="H466" s="36">
        <f t="shared" si="71"/>
        <v>2.180459858974118E-6</v>
      </c>
      <c r="I466" s="36">
        <f t="shared" si="72"/>
        <v>3.952873474359214E-6</v>
      </c>
      <c r="J466" s="37">
        <f t="shared" si="78"/>
        <v>109.02299294870589</v>
      </c>
      <c r="K466" s="37">
        <f t="shared" si="79"/>
        <v>197.6436737179607</v>
      </c>
      <c r="L466" s="38" t="str">
        <f t="shared" si="73"/>
        <v>(0.0002%,  0.0003%)</v>
      </c>
      <c r="M466" s="38" t="str">
        <f t="shared" si="74"/>
        <v>(109,  198)</v>
      </c>
    </row>
    <row r="467" spans="1:13">
      <c r="A467" s="25"/>
      <c r="B467" s="33">
        <f t="shared" si="70"/>
        <v>458</v>
      </c>
      <c r="C467" s="34" t="s">
        <v>383</v>
      </c>
      <c r="D467" s="35">
        <v>46</v>
      </c>
      <c r="E467" s="36">
        <f t="shared" si="75"/>
        <v>9.1999999999999998E-7</v>
      </c>
      <c r="F467" s="36">
        <f t="shared" si="76"/>
        <v>3.066666666666666E-6</v>
      </c>
      <c r="G467" s="36">
        <f t="shared" si="77"/>
        <v>8.862068076925478E-7</v>
      </c>
      <c r="H467" s="36">
        <f t="shared" si="71"/>
        <v>2.180459858974118E-6</v>
      </c>
      <c r="I467" s="36">
        <f t="shared" si="72"/>
        <v>3.952873474359214E-6</v>
      </c>
      <c r="J467" s="37">
        <f t="shared" si="78"/>
        <v>109.02299294870589</v>
      </c>
      <c r="K467" s="37">
        <f t="shared" si="79"/>
        <v>197.6436737179607</v>
      </c>
      <c r="L467" s="38" t="str">
        <f t="shared" si="73"/>
        <v>(0.0002%,  0.0003%)</v>
      </c>
      <c r="M467" s="38" t="str">
        <f t="shared" si="74"/>
        <v>(109,  198)</v>
      </c>
    </row>
    <row r="468" spans="1:13">
      <c r="A468" s="25"/>
      <c r="B468" s="33">
        <f t="shared" si="70"/>
        <v>459</v>
      </c>
      <c r="C468" s="34" t="s">
        <v>384</v>
      </c>
      <c r="D468" s="35">
        <v>46</v>
      </c>
      <c r="E468" s="36">
        <f t="shared" si="75"/>
        <v>9.1999999999999998E-7</v>
      </c>
      <c r="F468" s="36">
        <f t="shared" si="76"/>
        <v>3.066666666666666E-6</v>
      </c>
      <c r="G468" s="36">
        <f t="shared" si="77"/>
        <v>8.862068076925478E-7</v>
      </c>
      <c r="H468" s="36">
        <f t="shared" si="71"/>
        <v>2.180459858974118E-6</v>
      </c>
      <c r="I468" s="36">
        <f t="shared" si="72"/>
        <v>3.952873474359214E-6</v>
      </c>
      <c r="J468" s="37">
        <f t="shared" si="78"/>
        <v>109.02299294870589</v>
      </c>
      <c r="K468" s="37">
        <f t="shared" si="79"/>
        <v>197.6436737179607</v>
      </c>
      <c r="L468" s="38" t="str">
        <f t="shared" si="73"/>
        <v>(0.0002%,  0.0003%)</v>
      </c>
      <c r="M468" s="38" t="str">
        <f t="shared" si="74"/>
        <v>(109,  198)</v>
      </c>
    </row>
    <row r="469" spans="1:13">
      <c r="A469" s="25"/>
      <c r="B469" s="33">
        <f t="shared" si="70"/>
        <v>460</v>
      </c>
      <c r="C469" s="39" t="s">
        <v>144</v>
      </c>
      <c r="D469" s="35">
        <v>46</v>
      </c>
      <c r="E469" s="36">
        <f t="shared" si="75"/>
        <v>9.1999999999999998E-7</v>
      </c>
      <c r="F469" s="36">
        <f t="shared" si="76"/>
        <v>3.066666666666666E-6</v>
      </c>
      <c r="G469" s="36">
        <f t="shared" si="77"/>
        <v>8.862068076925478E-7</v>
      </c>
      <c r="H469" s="36">
        <f t="shared" si="71"/>
        <v>2.180459858974118E-6</v>
      </c>
      <c r="I469" s="36">
        <f t="shared" si="72"/>
        <v>3.952873474359214E-6</v>
      </c>
      <c r="J469" s="37">
        <f t="shared" si="78"/>
        <v>109.02299294870589</v>
      </c>
      <c r="K469" s="37">
        <f t="shared" si="79"/>
        <v>197.6436737179607</v>
      </c>
      <c r="L469" s="38" t="str">
        <f t="shared" si="73"/>
        <v>(0.0002%,  0.0003%)</v>
      </c>
      <c r="M469" s="38" t="str">
        <f t="shared" si="74"/>
        <v>(109,  198)</v>
      </c>
    </row>
    <row r="470" spans="1:13">
      <c r="A470" s="25"/>
      <c r="B470" s="33">
        <f t="shared" si="70"/>
        <v>461</v>
      </c>
      <c r="C470" s="39" t="s">
        <v>89</v>
      </c>
      <c r="D470" s="35">
        <v>46</v>
      </c>
      <c r="E470" s="36">
        <f t="shared" si="75"/>
        <v>9.1999999999999998E-7</v>
      </c>
      <c r="F470" s="36">
        <f t="shared" si="76"/>
        <v>3.066666666666666E-6</v>
      </c>
      <c r="G470" s="36">
        <f t="shared" si="77"/>
        <v>8.862068076925478E-7</v>
      </c>
      <c r="H470" s="36">
        <f t="shared" si="71"/>
        <v>2.180459858974118E-6</v>
      </c>
      <c r="I470" s="36">
        <f t="shared" si="72"/>
        <v>3.952873474359214E-6</v>
      </c>
      <c r="J470" s="37">
        <f t="shared" si="78"/>
        <v>109.02299294870589</v>
      </c>
      <c r="K470" s="37">
        <f t="shared" si="79"/>
        <v>197.6436737179607</v>
      </c>
      <c r="L470" s="38" t="str">
        <f t="shared" si="73"/>
        <v>(0.0002%,  0.0003%)</v>
      </c>
      <c r="M470" s="38" t="str">
        <f t="shared" si="74"/>
        <v>(109,  198)</v>
      </c>
    </row>
    <row r="471" spans="1:13">
      <c r="A471" s="25"/>
      <c r="B471" s="33">
        <f t="shared" si="70"/>
        <v>462</v>
      </c>
      <c r="C471" s="34" t="s">
        <v>385</v>
      </c>
      <c r="D471" s="35">
        <v>46</v>
      </c>
      <c r="E471" s="36">
        <f t="shared" si="75"/>
        <v>9.1999999999999998E-7</v>
      </c>
      <c r="F471" s="36">
        <f t="shared" si="76"/>
        <v>3.066666666666666E-6</v>
      </c>
      <c r="G471" s="36">
        <f t="shared" si="77"/>
        <v>8.862068076925478E-7</v>
      </c>
      <c r="H471" s="36">
        <f t="shared" si="71"/>
        <v>2.180459858974118E-6</v>
      </c>
      <c r="I471" s="36">
        <f t="shared" si="72"/>
        <v>3.952873474359214E-6</v>
      </c>
      <c r="J471" s="37">
        <f t="shared" si="78"/>
        <v>109.02299294870589</v>
      </c>
      <c r="K471" s="37">
        <f t="shared" si="79"/>
        <v>197.6436737179607</v>
      </c>
      <c r="L471" s="38" t="str">
        <f t="shared" si="73"/>
        <v>(0.0002%,  0.0003%)</v>
      </c>
      <c r="M471" s="38" t="str">
        <f t="shared" si="74"/>
        <v>(109,  198)</v>
      </c>
    </row>
    <row r="472" spans="1:13">
      <c r="A472" s="25"/>
      <c r="B472" s="33">
        <f t="shared" si="70"/>
        <v>463</v>
      </c>
      <c r="C472" s="39" t="s">
        <v>38</v>
      </c>
      <c r="D472" s="35">
        <v>46</v>
      </c>
      <c r="E472" s="36">
        <f t="shared" si="75"/>
        <v>9.1999999999999998E-7</v>
      </c>
      <c r="F472" s="36">
        <f t="shared" si="76"/>
        <v>3.066666666666666E-6</v>
      </c>
      <c r="G472" s="36">
        <f t="shared" si="77"/>
        <v>8.862068076925478E-7</v>
      </c>
      <c r="H472" s="36">
        <f t="shared" si="71"/>
        <v>2.180459858974118E-6</v>
      </c>
      <c r="I472" s="36">
        <f t="shared" si="72"/>
        <v>3.952873474359214E-6</v>
      </c>
      <c r="J472" s="37">
        <f t="shared" si="78"/>
        <v>109.02299294870589</v>
      </c>
      <c r="K472" s="37">
        <f t="shared" si="79"/>
        <v>197.6436737179607</v>
      </c>
      <c r="L472" s="38" t="str">
        <f t="shared" si="73"/>
        <v>(0.0002%,  0.0003%)</v>
      </c>
      <c r="M472" s="38" t="str">
        <f t="shared" si="74"/>
        <v>(109,  198)</v>
      </c>
    </row>
    <row r="473" spans="1:13">
      <c r="A473" s="25"/>
      <c r="B473" s="33">
        <f t="shared" si="70"/>
        <v>464</v>
      </c>
      <c r="C473" s="34" t="s">
        <v>386</v>
      </c>
      <c r="D473" s="35">
        <v>46</v>
      </c>
      <c r="E473" s="36">
        <f t="shared" si="75"/>
        <v>9.1999999999999998E-7</v>
      </c>
      <c r="F473" s="36">
        <f t="shared" si="76"/>
        <v>3.066666666666666E-6</v>
      </c>
      <c r="G473" s="36">
        <f t="shared" si="77"/>
        <v>8.862068076925478E-7</v>
      </c>
      <c r="H473" s="36">
        <f t="shared" si="71"/>
        <v>2.180459858974118E-6</v>
      </c>
      <c r="I473" s="36">
        <f t="shared" si="72"/>
        <v>3.952873474359214E-6</v>
      </c>
      <c r="J473" s="37">
        <f t="shared" si="78"/>
        <v>109.02299294870589</v>
      </c>
      <c r="K473" s="37">
        <f t="shared" si="79"/>
        <v>197.6436737179607</v>
      </c>
      <c r="L473" s="38" t="str">
        <f t="shared" si="73"/>
        <v>(0.0002%,  0.0003%)</v>
      </c>
      <c r="M473" s="38" t="str">
        <f t="shared" si="74"/>
        <v>(109,  198)</v>
      </c>
    </row>
    <row r="474" spans="1:13">
      <c r="A474" s="25"/>
      <c r="B474" s="33">
        <f t="shared" si="70"/>
        <v>465</v>
      </c>
      <c r="C474" s="34" t="s">
        <v>145</v>
      </c>
      <c r="D474" s="35">
        <v>46</v>
      </c>
      <c r="E474" s="36">
        <f t="shared" si="75"/>
        <v>9.1999999999999998E-7</v>
      </c>
      <c r="F474" s="36">
        <f t="shared" si="76"/>
        <v>3.066666666666666E-6</v>
      </c>
      <c r="G474" s="36">
        <f t="shared" si="77"/>
        <v>8.862068076925478E-7</v>
      </c>
      <c r="H474" s="36">
        <f t="shared" si="71"/>
        <v>2.180459858974118E-6</v>
      </c>
      <c r="I474" s="36">
        <f t="shared" si="72"/>
        <v>3.952873474359214E-6</v>
      </c>
      <c r="J474" s="37">
        <f t="shared" si="78"/>
        <v>109.02299294870589</v>
      </c>
      <c r="K474" s="37">
        <f t="shared" si="79"/>
        <v>197.6436737179607</v>
      </c>
      <c r="L474" s="38" t="str">
        <f t="shared" si="73"/>
        <v>(0.0002%,  0.0003%)</v>
      </c>
      <c r="M474" s="38" t="str">
        <f t="shared" si="74"/>
        <v>(109,  198)</v>
      </c>
    </row>
    <row r="475" spans="1:13">
      <c r="A475" s="25"/>
      <c r="B475" s="33">
        <f t="shared" si="70"/>
        <v>466</v>
      </c>
      <c r="C475" s="39" t="s">
        <v>33</v>
      </c>
      <c r="D475" s="35">
        <v>46</v>
      </c>
      <c r="E475" s="36">
        <f t="shared" si="75"/>
        <v>9.1999999999999998E-7</v>
      </c>
      <c r="F475" s="36">
        <f t="shared" si="76"/>
        <v>3.066666666666666E-6</v>
      </c>
      <c r="G475" s="36">
        <f t="shared" si="77"/>
        <v>8.862068076925478E-7</v>
      </c>
      <c r="H475" s="36">
        <f t="shared" si="71"/>
        <v>2.180459858974118E-6</v>
      </c>
      <c r="I475" s="36">
        <f t="shared" si="72"/>
        <v>3.952873474359214E-6</v>
      </c>
      <c r="J475" s="37">
        <f t="shared" si="78"/>
        <v>109.02299294870589</v>
      </c>
      <c r="K475" s="37">
        <f t="shared" si="79"/>
        <v>197.6436737179607</v>
      </c>
      <c r="L475" s="38" t="str">
        <f t="shared" si="73"/>
        <v>(0.0002%,  0.0003%)</v>
      </c>
      <c r="M475" s="38" t="str">
        <f t="shared" si="74"/>
        <v>(109,  198)</v>
      </c>
    </row>
    <row r="476" spans="1:13">
      <c r="A476" s="25"/>
      <c r="B476" s="33">
        <f t="shared" si="70"/>
        <v>467</v>
      </c>
      <c r="C476" s="34" t="s">
        <v>387</v>
      </c>
      <c r="D476" s="35">
        <v>45</v>
      </c>
      <c r="E476" s="36">
        <f t="shared" si="75"/>
        <v>8.9999999999999996E-7</v>
      </c>
      <c r="F476" s="36">
        <f t="shared" si="76"/>
        <v>2.9999999999999992E-6</v>
      </c>
      <c r="G476" s="36">
        <f t="shared" si="77"/>
        <v>8.7652122579178439E-7</v>
      </c>
      <c r="H476" s="36">
        <f t="shared" si="71"/>
        <v>2.1234787742082146E-6</v>
      </c>
      <c r="I476" s="36">
        <f t="shared" si="72"/>
        <v>3.8765212257917838E-6</v>
      </c>
      <c r="J476" s="37">
        <f t="shared" si="78"/>
        <v>106.17393871041074</v>
      </c>
      <c r="K476" s="37">
        <f t="shared" si="79"/>
        <v>193.82606128958921</v>
      </c>
      <c r="L476" s="38" t="str">
        <f t="shared" si="73"/>
        <v>(0.0002%,  0.0003%)</v>
      </c>
      <c r="M476" s="38" t="str">
        <f t="shared" si="74"/>
        <v>(106,  194)</v>
      </c>
    </row>
    <row r="477" spans="1:13">
      <c r="A477" s="25"/>
      <c r="B477" s="33">
        <f t="shared" si="70"/>
        <v>468</v>
      </c>
      <c r="C477" s="39" t="s">
        <v>34</v>
      </c>
      <c r="D477" s="35">
        <v>45</v>
      </c>
      <c r="E477" s="36">
        <f t="shared" si="75"/>
        <v>8.9999999999999996E-7</v>
      </c>
      <c r="F477" s="36">
        <f t="shared" si="76"/>
        <v>2.9999999999999992E-6</v>
      </c>
      <c r="G477" s="36">
        <f t="shared" si="77"/>
        <v>8.7652122579178439E-7</v>
      </c>
      <c r="H477" s="36">
        <f t="shared" si="71"/>
        <v>2.1234787742082146E-6</v>
      </c>
      <c r="I477" s="36">
        <f t="shared" si="72"/>
        <v>3.8765212257917838E-6</v>
      </c>
      <c r="J477" s="37">
        <f t="shared" si="78"/>
        <v>106.17393871041074</v>
      </c>
      <c r="K477" s="37">
        <f t="shared" si="79"/>
        <v>193.82606128958921</v>
      </c>
      <c r="L477" s="38" t="str">
        <f t="shared" si="73"/>
        <v>(0.0002%,  0.0003%)</v>
      </c>
      <c r="M477" s="38" t="str">
        <f t="shared" si="74"/>
        <v>(106,  194)</v>
      </c>
    </row>
    <row r="478" spans="1:13">
      <c r="A478" s="25"/>
      <c r="B478" s="33">
        <f t="shared" ref="B478:B501" si="80">B477+1</f>
        <v>469</v>
      </c>
      <c r="C478" s="39" t="s">
        <v>203</v>
      </c>
      <c r="D478" s="35">
        <v>45</v>
      </c>
      <c r="E478" s="36">
        <f t="shared" si="75"/>
        <v>8.9999999999999996E-7</v>
      </c>
      <c r="F478" s="36">
        <f t="shared" si="76"/>
        <v>2.9999999999999992E-6</v>
      </c>
      <c r="G478" s="36">
        <f t="shared" si="77"/>
        <v>8.7652122579178439E-7</v>
      </c>
      <c r="H478" s="36">
        <f t="shared" ref="H478:H501" si="81">MAX((F478-G478),0)</f>
        <v>2.1234787742082146E-6</v>
      </c>
      <c r="I478" s="36">
        <f t="shared" ref="I478:I501" si="82">MIN(F478+G478,1)</f>
        <v>3.8765212257917838E-6</v>
      </c>
      <c r="J478" s="37">
        <f t="shared" si="78"/>
        <v>106.17393871041074</v>
      </c>
      <c r="K478" s="37">
        <f t="shared" si="79"/>
        <v>193.82606128958921</v>
      </c>
      <c r="L478" s="38" t="str">
        <f t="shared" ref="L478:L501" si="83">"("&amp;LEFT(H478*100,6)&amp;"%,  "&amp;LEFT(I478*100,6)&amp;"%)"</f>
        <v>(0.0002%,  0.0003%)</v>
      </c>
      <c r="M478" s="38" t="str">
        <f t="shared" ref="M478:M501" si="84">"("&amp;ROUND(J478,0)&amp;",  "&amp;ROUND(K478,0)&amp;")"</f>
        <v>(106,  194)</v>
      </c>
    </row>
    <row r="479" spans="1:13">
      <c r="A479" s="25"/>
      <c r="B479" s="33">
        <f t="shared" si="80"/>
        <v>470</v>
      </c>
      <c r="C479" s="39" t="s">
        <v>107</v>
      </c>
      <c r="D479" s="35">
        <v>45</v>
      </c>
      <c r="E479" s="36">
        <f t="shared" si="75"/>
        <v>8.9999999999999996E-7</v>
      </c>
      <c r="F479" s="36">
        <f t="shared" si="76"/>
        <v>2.9999999999999992E-6</v>
      </c>
      <c r="G479" s="36">
        <f t="shared" si="77"/>
        <v>8.7652122579178439E-7</v>
      </c>
      <c r="H479" s="36">
        <f t="shared" si="81"/>
        <v>2.1234787742082146E-6</v>
      </c>
      <c r="I479" s="36">
        <f t="shared" si="82"/>
        <v>3.8765212257917838E-6</v>
      </c>
      <c r="J479" s="37">
        <f t="shared" si="78"/>
        <v>106.17393871041074</v>
      </c>
      <c r="K479" s="37">
        <f t="shared" si="79"/>
        <v>193.82606128958921</v>
      </c>
      <c r="L479" s="38" t="str">
        <f t="shared" si="83"/>
        <v>(0.0002%,  0.0003%)</v>
      </c>
      <c r="M479" s="38" t="str">
        <f t="shared" si="84"/>
        <v>(106,  194)</v>
      </c>
    </row>
    <row r="480" spans="1:13">
      <c r="A480" s="25"/>
      <c r="B480" s="33">
        <f t="shared" si="80"/>
        <v>471</v>
      </c>
      <c r="C480" s="39" t="s">
        <v>134</v>
      </c>
      <c r="D480" s="35">
        <v>45</v>
      </c>
      <c r="E480" s="36">
        <f t="shared" si="75"/>
        <v>8.9999999999999996E-7</v>
      </c>
      <c r="F480" s="36">
        <f t="shared" si="76"/>
        <v>2.9999999999999992E-6</v>
      </c>
      <c r="G480" s="36">
        <f t="shared" si="77"/>
        <v>8.7652122579178439E-7</v>
      </c>
      <c r="H480" s="36">
        <f t="shared" si="81"/>
        <v>2.1234787742082146E-6</v>
      </c>
      <c r="I480" s="36">
        <f t="shared" si="82"/>
        <v>3.8765212257917838E-6</v>
      </c>
      <c r="J480" s="37">
        <f t="shared" si="78"/>
        <v>106.17393871041074</v>
      </c>
      <c r="K480" s="37">
        <f t="shared" si="79"/>
        <v>193.82606128958921</v>
      </c>
      <c r="L480" s="38" t="str">
        <f t="shared" si="83"/>
        <v>(0.0002%,  0.0003%)</v>
      </c>
      <c r="M480" s="38" t="str">
        <f t="shared" si="84"/>
        <v>(106,  194)</v>
      </c>
    </row>
    <row r="481" spans="1:13">
      <c r="A481" s="25"/>
      <c r="B481" s="33">
        <f t="shared" si="80"/>
        <v>472</v>
      </c>
      <c r="C481" s="34" t="s">
        <v>43</v>
      </c>
      <c r="D481" s="35">
        <v>45</v>
      </c>
      <c r="E481" s="36">
        <f t="shared" si="75"/>
        <v>8.9999999999999996E-7</v>
      </c>
      <c r="F481" s="36">
        <f t="shared" si="76"/>
        <v>2.9999999999999992E-6</v>
      </c>
      <c r="G481" s="36">
        <f t="shared" si="77"/>
        <v>8.7652122579178439E-7</v>
      </c>
      <c r="H481" s="36">
        <f t="shared" si="81"/>
        <v>2.1234787742082146E-6</v>
      </c>
      <c r="I481" s="36">
        <f t="shared" si="82"/>
        <v>3.8765212257917838E-6</v>
      </c>
      <c r="J481" s="37">
        <f t="shared" si="78"/>
        <v>106.17393871041074</v>
      </c>
      <c r="K481" s="37">
        <f t="shared" si="79"/>
        <v>193.82606128958921</v>
      </c>
      <c r="L481" s="38" t="str">
        <f t="shared" si="83"/>
        <v>(0.0002%,  0.0003%)</v>
      </c>
      <c r="M481" s="38" t="str">
        <f t="shared" si="84"/>
        <v>(106,  194)</v>
      </c>
    </row>
    <row r="482" spans="1:13">
      <c r="A482" s="25"/>
      <c r="B482" s="33">
        <f t="shared" si="80"/>
        <v>473</v>
      </c>
      <c r="C482" s="34" t="s">
        <v>388</v>
      </c>
      <c r="D482" s="35">
        <v>45</v>
      </c>
      <c r="E482" s="36">
        <f t="shared" si="75"/>
        <v>8.9999999999999996E-7</v>
      </c>
      <c r="F482" s="36">
        <f t="shared" si="76"/>
        <v>2.9999999999999992E-6</v>
      </c>
      <c r="G482" s="36">
        <f t="shared" si="77"/>
        <v>8.7652122579178439E-7</v>
      </c>
      <c r="H482" s="36">
        <f t="shared" si="81"/>
        <v>2.1234787742082146E-6</v>
      </c>
      <c r="I482" s="36">
        <f t="shared" si="82"/>
        <v>3.8765212257917838E-6</v>
      </c>
      <c r="J482" s="37">
        <f t="shared" si="78"/>
        <v>106.17393871041074</v>
      </c>
      <c r="K482" s="37">
        <f t="shared" si="79"/>
        <v>193.82606128958921</v>
      </c>
      <c r="L482" s="38" t="str">
        <f t="shared" si="83"/>
        <v>(0.0002%,  0.0003%)</v>
      </c>
      <c r="M482" s="38" t="str">
        <f t="shared" si="84"/>
        <v>(106,  194)</v>
      </c>
    </row>
    <row r="483" spans="1:13">
      <c r="A483" s="25"/>
      <c r="B483" s="33">
        <f t="shared" si="80"/>
        <v>474</v>
      </c>
      <c r="C483" s="34" t="s">
        <v>389</v>
      </c>
      <c r="D483" s="35">
        <v>45</v>
      </c>
      <c r="E483" s="36">
        <f t="shared" si="75"/>
        <v>8.9999999999999996E-7</v>
      </c>
      <c r="F483" s="36">
        <f t="shared" si="76"/>
        <v>2.9999999999999992E-6</v>
      </c>
      <c r="G483" s="36">
        <f t="shared" si="77"/>
        <v>8.7652122579178439E-7</v>
      </c>
      <c r="H483" s="36">
        <f t="shared" si="81"/>
        <v>2.1234787742082146E-6</v>
      </c>
      <c r="I483" s="36">
        <f t="shared" si="82"/>
        <v>3.8765212257917838E-6</v>
      </c>
      <c r="J483" s="37">
        <f t="shared" si="78"/>
        <v>106.17393871041074</v>
      </c>
      <c r="K483" s="37">
        <f t="shared" si="79"/>
        <v>193.82606128958921</v>
      </c>
      <c r="L483" s="38" t="str">
        <f t="shared" si="83"/>
        <v>(0.0002%,  0.0003%)</v>
      </c>
      <c r="M483" s="38" t="str">
        <f t="shared" si="84"/>
        <v>(106,  194)</v>
      </c>
    </row>
    <row r="484" spans="1:13">
      <c r="A484" s="25"/>
      <c r="B484" s="33">
        <f t="shared" si="80"/>
        <v>475</v>
      </c>
      <c r="C484" s="34" t="s">
        <v>390</v>
      </c>
      <c r="D484" s="35">
        <v>45</v>
      </c>
      <c r="E484" s="36">
        <f t="shared" si="75"/>
        <v>8.9999999999999996E-7</v>
      </c>
      <c r="F484" s="36">
        <f t="shared" si="76"/>
        <v>2.9999999999999992E-6</v>
      </c>
      <c r="G484" s="36">
        <f t="shared" si="77"/>
        <v>8.7652122579178439E-7</v>
      </c>
      <c r="H484" s="36">
        <f t="shared" si="81"/>
        <v>2.1234787742082146E-6</v>
      </c>
      <c r="I484" s="36">
        <f t="shared" si="82"/>
        <v>3.8765212257917838E-6</v>
      </c>
      <c r="J484" s="37">
        <f t="shared" si="78"/>
        <v>106.17393871041074</v>
      </c>
      <c r="K484" s="37">
        <f t="shared" si="79"/>
        <v>193.82606128958921</v>
      </c>
      <c r="L484" s="38" t="str">
        <f t="shared" si="83"/>
        <v>(0.0002%,  0.0003%)</v>
      </c>
      <c r="M484" s="38" t="str">
        <f t="shared" si="84"/>
        <v>(106,  194)</v>
      </c>
    </row>
    <row r="485" spans="1:13">
      <c r="A485" s="25"/>
      <c r="B485" s="33">
        <f t="shared" si="80"/>
        <v>476</v>
      </c>
      <c r="C485" s="39" t="s">
        <v>86</v>
      </c>
      <c r="D485" s="35">
        <v>45</v>
      </c>
      <c r="E485" s="36">
        <f t="shared" si="75"/>
        <v>8.9999999999999996E-7</v>
      </c>
      <c r="F485" s="36">
        <f t="shared" si="76"/>
        <v>2.9999999999999992E-6</v>
      </c>
      <c r="G485" s="36">
        <f t="shared" si="77"/>
        <v>8.7652122579178439E-7</v>
      </c>
      <c r="H485" s="36">
        <f t="shared" si="81"/>
        <v>2.1234787742082146E-6</v>
      </c>
      <c r="I485" s="36">
        <f t="shared" si="82"/>
        <v>3.8765212257917838E-6</v>
      </c>
      <c r="J485" s="37">
        <f t="shared" si="78"/>
        <v>106.17393871041074</v>
      </c>
      <c r="K485" s="37">
        <f t="shared" si="79"/>
        <v>193.82606128958921</v>
      </c>
      <c r="L485" s="38" t="str">
        <f t="shared" si="83"/>
        <v>(0.0002%,  0.0003%)</v>
      </c>
      <c r="M485" s="38" t="str">
        <f t="shared" si="84"/>
        <v>(106,  194)</v>
      </c>
    </row>
    <row r="486" spans="1:13">
      <c r="A486" s="25"/>
      <c r="B486" s="33">
        <f t="shared" si="80"/>
        <v>477</v>
      </c>
      <c r="C486" s="34" t="s">
        <v>391</v>
      </c>
      <c r="D486" s="35">
        <v>44</v>
      </c>
      <c r="E486" s="36">
        <f t="shared" si="75"/>
        <v>8.8000000000000004E-7</v>
      </c>
      <c r="F486" s="36">
        <f t="shared" si="76"/>
        <v>2.9333333333333329E-6</v>
      </c>
      <c r="G486" s="36">
        <f t="shared" si="77"/>
        <v>8.6672741404090144E-7</v>
      </c>
      <c r="H486" s="36">
        <f t="shared" si="81"/>
        <v>2.0666059192924316E-6</v>
      </c>
      <c r="I486" s="36">
        <f t="shared" si="82"/>
        <v>3.8000607473742343E-6</v>
      </c>
      <c r="J486" s="37">
        <f t="shared" si="78"/>
        <v>103.33029596462158</v>
      </c>
      <c r="K486" s="37">
        <f t="shared" si="79"/>
        <v>190.00303736871172</v>
      </c>
      <c r="L486" s="38" t="str">
        <f t="shared" si="83"/>
        <v>(0.0002%,  0.0003%)</v>
      </c>
      <c r="M486" s="38" t="str">
        <f t="shared" si="84"/>
        <v>(103,  190)</v>
      </c>
    </row>
    <row r="487" spans="1:13">
      <c r="A487" s="25"/>
      <c r="B487" s="33">
        <f t="shared" si="80"/>
        <v>478</v>
      </c>
      <c r="C487" s="39" t="s">
        <v>241</v>
      </c>
      <c r="D487" s="35">
        <v>44</v>
      </c>
      <c r="E487" s="36">
        <f t="shared" si="75"/>
        <v>8.8000000000000004E-7</v>
      </c>
      <c r="F487" s="36">
        <f t="shared" si="76"/>
        <v>2.9333333333333329E-6</v>
      </c>
      <c r="G487" s="36">
        <f t="shared" si="77"/>
        <v>8.6672741404090144E-7</v>
      </c>
      <c r="H487" s="36">
        <f t="shared" si="81"/>
        <v>2.0666059192924316E-6</v>
      </c>
      <c r="I487" s="36">
        <f t="shared" si="82"/>
        <v>3.8000607473742343E-6</v>
      </c>
      <c r="J487" s="37">
        <f t="shared" si="78"/>
        <v>103.33029596462158</v>
      </c>
      <c r="K487" s="37">
        <f t="shared" si="79"/>
        <v>190.00303736871172</v>
      </c>
      <c r="L487" s="38" t="str">
        <f t="shared" si="83"/>
        <v>(0.0002%,  0.0003%)</v>
      </c>
      <c r="M487" s="38" t="str">
        <f t="shared" si="84"/>
        <v>(103,  190)</v>
      </c>
    </row>
    <row r="488" spans="1:13">
      <c r="A488" s="25"/>
      <c r="B488" s="33">
        <f t="shared" si="80"/>
        <v>479</v>
      </c>
      <c r="C488" s="34" t="s">
        <v>393</v>
      </c>
      <c r="D488" s="35">
        <v>44</v>
      </c>
      <c r="E488" s="36">
        <f t="shared" si="75"/>
        <v>8.8000000000000004E-7</v>
      </c>
      <c r="F488" s="36">
        <f t="shared" si="76"/>
        <v>2.9333333333333329E-6</v>
      </c>
      <c r="G488" s="36">
        <f t="shared" si="77"/>
        <v>8.6672741404090144E-7</v>
      </c>
      <c r="H488" s="36">
        <f t="shared" si="81"/>
        <v>2.0666059192924316E-6</v>
      </c>
      <c r="I488" s="36">
        <f t="shared" si="82"/>
        <v>3.8000607473742343E-6</v>
      </c>
      <c r="J488" s="37">
        <f t="shared" si="78"/>
        <v>103.33029596462158</v>
      </c>
      <c r="K488" s="37">
        <f t="shared" si="79"/>
        <v>190.00303736871172</v>
      </c>
      <c r="L488" s="38" t="str">
        <f t="shared" si="83"/>
        <v>(0.0002%,  0.0003%)</v>
      </c>
      <c r="M488" s="38" t="str">
        <f t="shared" si="84"/>
        <v>(103,  190)</v>
      </c>
    </row>
    <row r="489" spans="1:13">
      <c r="A489" s="25"/>
      <c r="B489" s="33">
        <f t="shared" si="80"/>
        <v>480</v>
      </c>
      <c r="C489" s="34" t="s">
        <v>394</v>
      </c>
      <c r="D489" s="35">
        <v>44</v>
      </c>
      <c r="E489" s="36">
        <f t="shared" si="75"/>
        <v>8.8000000000000004E-7</v>
      </c>
      <c r="F489" s="36">
        <f t="shared" si="76"/>
        <v>2.9333333333333329E-6</v>
      </c>
      <c r="G489" s="36">
        <f t="shared" si="77"/>
        <v>8.6672741404090144E-7</v>
      </c>
      <c r="H489" s="36">
        <f t="shared" si="81"/>
        <v>2.0666059192924316E-6</v>
      </c>
      <c r="I489" s="36">
        <f t="shared" si="82"/>
        <v>3.8000607473742343E-6</v>
      </c>
      <c r="J489" s="37">
        <f t="shared" si="78"/>
        <v>103.33029596462158</v>
      </c>
      <c r="K489" s="37">
        <f t="shared" si="79"/>
        <v>190.00303736871172</v>
      </c>
      <c r="L489" s="38" t="str">
        <f t="shared" si="83"/>
        <v>(0.0002%,  0.0003%)</v>
      </c>
      <c r="M489" s="38" t="str">
        <f t="shared" si="84"/>
        <v>(103,  190)</v>
      </c>
    </row>
    <row r="490" spans="1:13">
      <c r="A490" s="25"/>
      <c r="B490" s="33">
        <f t="shared" si="80"/>
        <v>481</v>
      </c>
      <c r="C490" s="34" t="s">
        <v>392</v>
      </c>
      <c r="D490" s="35">
        <v>44</v>
      </c>
      <c r="E490" s="36">
        <f t="shared" si="75"/>
        <v>8.8000000000000004E-7</v>
      </c>
      <c r="F490" s="36">
        <f t="shared" si="76"/>
        <v>2.9333333333333329E-6</v>
      </c>
      <c r="G490" s="36">
        <f t="shared" si="77"/>
        <v>8.6672741404090144E-7</v>
      </c>
      <c r="H490" s="36">
        <f t="shared" si="81"/>
        <v>2.0666059192924316E-6</v>
      </c>
      <c r="I490" s="36">
        <f t="shared" si="82"/>
        <v>3.8000607473742343E-6</v>
      </c>
      <c r="J490" s="37">
        <f t="shared" si="78"/>
        <v>103.33029596462158</v>
      </c>
      <c r="K490" s="37">
        <f t="shared" si="79"/>
        <v>190.00303736871172</v>
      </c>
      <c r="L490" s="38" t="str">
        <f t="shared" si="83"/>
        <v>(0.0002%,  0.0003%)</v>
      </c>
      <c r="M490" s="38" t="str">
        <f t="shared" si="84"/>
        <v>(103,  190)</v>
      </c>
    </row>
    <row r="491" spans="1:13">
      <c r="A491" s="25"/>
      <c r="B491" s="33">
        <f t="shared" si="80"/>
        <v>482</v>
      </c>
      <c r="C491" s="34" t="s">
        <v>395</v>
      </c>
      <c r="D491" s="35">
        <v>44</v>
      </c>
      <c r="E491" s="36">
        <f t="shared" si="75"/>
        <v>8.8000000000000004E-7</v>
      </c>
      <c r="F491" s="36">
        <f t="shared" si="76"/>
        <v>2.9333333333333329E-6</v>
      </c>
      <c r="G491" s="36">
        <f t="shared" si="77"/>
        <v>8.6672741404090144E-7</v>
      </c>
      <c r="H491" s="36">
        <f t="shared" si="81"/>
        <v>2.0666059192924316E-6</v>
      </c>
      <c r="I491" s="36">
        <f t="shared" si="82"/>
        <v>3.8000607473742343E-6</v>
      </c>
      <c r="J491" s="37">
        <f t="shared" si="78"/>
        <v>103.33029596462158</v>
      </c>
      <c r="K491" s="37">
        <f t="shared" si="79"/>
        <v>190.00303736871172</v>
      </c>
      <c r="L491" s="38" t="str">
        <f t="shared" si="83"/>
        <v>(0.0002%,  0.0003%)</v>
      </c>
      <c r="M491" s="38" t="str">
        <f t="shared" si="84"/>
        <v>(103,  190)</v>
      </c>
    </row>
    <row r="492" spans="1:13">
      <c r="A492" s="25"/>
      <c r="B492" s="33">
        <f t="shared" si="80"/>
        <v>483</v>
      </c>
      <c r="C492" s="34" t="s">
        <v>396</v>
      </c>
      <c r="D492" s="35">
        <v>44</v>
      </c>
      <c r="E492" s="36">
        <f t="shared" si="75"/>
        <v>8.8000000000000004E-7</v>
      </c>
      <c r="F492" s="36">
        <f t="shared" si="76"/>
        <v>2.9333333333333329E-6</v>
      </c>
      <c r="G492" s="36">
        <f t="shared" si="77"/>
        <v>8.6672741404090144E-7</v>
      </c>
      <c r="H492" s="36">
        <f t="shared" si="81"/>
        <v>2.0666059192924316E-6</v>
      </c>
      <c r="I492" s="36">
        <f t="shared" si="82"/>
        <v>3.8000607473742343E-6</v>
      </c>
      <c r="J492" s="37">
        <f t="shared" si="78"/>
        <v>103.33029596462158</v>
      </c>
      <c r="K492" s="37">
        <f t="shared" si="79"/>
        <v>190.00303736871172</v>
      </c>
      <c r="L492" s="38" t="str">
        <f t="shared" si="83"/>
        <v>(0.0002%,  0.0003%)</v>
      </c>
      <c r="M492" s="38" t="str">
        <f t="shared" si="84"/>
        <v>(103,  190)</v>
      </c>
    </row>
    <row r="493" spans="1:13">
      <c r="A493" s="25"/>
      <c r="B493" s="33">
        <f t="shared" si="80"/>
        <v>484</v>
      </c>
      <c r="C493" s="39" t="s">
        <v>175</v>
      </c>
      <c r="D493" s="35">
        <v>44</v>
      </c>
      <c r="E493" s="36">
        <f t="shared" si="75"/>
        <v>8.8000000000000004E-7</v>
      </c>
      <c r="F493" s="36">
        <f t="shared" si="76"/>
        <v>2.9333333333333329E-6</v>
      </c>
      <c r="G493" s="36">
        <f t="shared" si="77"/>
        <v>8.6672741404090144E-7</v>
      </c>
      <c r="H493" s="36">
        <f t="shared" si="81"/>
        <v>2.0666059192924316E-6</v>
      </c>
      <c r="I493" s="36">
        <f t="shared" si="82"/>
        <v>3.8000607473742343E-6</v>
      </c>
      <c r="J493" s="37">
        <f t="shared" si="78"/>
        <v>103.33029596462158</v>
      </c>
      <c r="K493" s="37">
        <f t="shared" si="79"/>
        <v>190.00303736871172</v>
      </c>
      <c r="L493" s="38" t="str">
        <f t="shared" si="83"/>
        <v>(0.0002%,  0.0003%)</v>
      </c>
      <c r="M493" s="38" t="str">
        <f t="shared" si="84"/>
        <v>(103,  190)</v>
      </c>
    </row>
    <row r="494" spans="1:13">
      <c r="A494" s="25"/>
      <c r="B494" s="33">
        <f t="shared" si="80"/>
        <v>485</v>
      </c>
      <c r="C494" s="34" t="s">
        <v>397</v>
      </c>
      <c r="D494" s="35">
        <v>44</v>
      </c>
      <c r="E494" s="36">
        <f t="shared" si="75"/>
        <v>8.8000000000000004E-7</v>
      </c>
      <c r="F494" s="36">
        <f t="shared" si="76"/>
        <v>2.9333333333333329E-6</v>
      </c>
      <c r="G494" s="36">
        <f t="shared" si="77"/>
        <v>8.6672741404090144E-7</v>
      </c>
      <c r="H494" s="36">
        <f t="shared" si="81"/>
        <v>2.0666059192924316E-6</v>
      </c>
      <c r="I494" s="36">
        <f t="shared" si="82"/>
        <v>3.8000607473742343E-6</v>
      </c>
      <c r="J494" s="37">
        <f t="shared" si="78"/>
        <v>103.33029596462158</v>
      </c>
      <c r="K494" s="37">
        <f t="shared" si="79"/>
        <v>190.00303736871172</v>
      </c>
      <c r="L494" s="38" t="str">
        <f t="shared" si="83"/>
        <v>(0.0002%,  0.0003%)</v>
      </c>
      <c r="M494" s="38" t="str">
        <f t="shared" si="84"/>
        <v>(103,  190)</v>
      </c>
    </row>
    <row r="495" spans="1:13">
      <c r="A495" s="25"/>
      <c r="B495" s="33">
        <f t="shared" si="80"/>
        <v>486</v>
      </c>
      <c r="C495" s="34" t="s">
        <v>399</v>
      </c>
      <c r="D495" s="35">
        <v>44</v>
      </c>
      <c r="E495" s="36">
        <f t="shared" si="75"/>
        <v>8.8000000000000004E-7</v>
      </c>
      <c r="F495" s="36">
        <f t="shared" si="76"/>
        <v>2.9333333333333329E-6</v>
      </c>
      <c r="G495" s="36">
        <f t="shared" si="77"/>
        <v>8.6672741404090144E-7</v>
      </c>
      <c r="H495" s="36">
        <f t="shared" si="81"/>
        <v>2.0666059192924316E-6</v>
      </c>
      <c r="I495" s="36">
        <f t="shared" si="82"/>
        <v>3.8000607473742343E-6</v>
      </c>
      <c r="J495" s="37">
        <f t="shared" si="78"/>
        <v>103.33029596462158</v>
      </c>
      <c r="K495" s="37">
        <f t="shared" si="79"/>
        <v>190.00303736871172</v>
      </c>
      <c r="L495" s="38" t="str">
        <f t="shared" si="83"/>
        <v>(0.0002%,  0.0003%)</v>
      </c>
      <c r="M495" s="38" t="str">
        <f t="shared" si="84"/>
        <v>(103,  190)</v>
      </c>
    </row>
    <row r="496" spans="1:13">
      <c r="A496" s="25"/>
      <c r="B496" s="33">
        <f t="shared" si="80"/>
        <v>487</v>
      </c>
      <c r="C496" s="34" t="s">
        <v>398</v>
      </c>
      <c r="D496" s="35">
        <v>44</v>
      </c>
      <c r="E496" s="36">
        <f t="shared" si="75"/>
        <v>8.8000000000000004E-7</v>
      </c>
      <c r="F496" s="36">
        <f t="shared" si="76"/>
        <v>2.9333333333333329E-6</v>
      </c>
      <c r="G496" s="36">
        <f t="shared" si="77"/>
        <v>8.6672741404090144E-7</v>
      </c>
      <c r="H496" s="36">
        <f t="shared" si="81"/>
        <v>2.0666059192924316E-6</v>
      </c>
      <c r="I496" s="36">
        <f t="shared" si="82"/>
        <v>3.8000607473742343E-6</v>
      </c>
      <c r="J496" s="37">
        <f t="shared" si="78"/>
        <v>103.33029596462158</v>
      </c>
      <c r="K496" s="37">
        <f t="shared" si="79"/>
        <v>190.00303736871172</v>
      </c>
      <c r="L496" s="38" t="str">
        <f t="shared" si="83"/>
        <v>(0.0002%,  0.0003%)</v>
      </c>
      <c r="M496" s="38" t="str">
        <f t="shared" si="84"/>
        <v>(103,  190)</v>
      </c>
    </row>
    <row r="497" spans="1:28">
      <c r="A497" s="25"/>
      <c r="B497" s="33">
        <f t="shared" si="80"/>
        <v>488</v>
      </c>
      <c r="C497" s="34" t="s">
        <v>400</v>
      </c>
      <c r="D497" s="35">
        <v>44</v>
      </c>
      <c r="E497" s="36">
        <f t="shared" si="75"/>
        <v>8.8000000000000004E-7</v>
      </c>
      <c r="F497" s="36">
        <f t="shared" si="76"/>
        <v>2.9333333333333329E-6</v>
      </c>
      <c r="G497" s="36">
        <f t="shared" si="77"/>
        <v>8.6672741404090144E-7</v>
      </c>
      <c r="H497" s="36">
        <f t="shared" si="81"/>
        <v>2.0666059192924316E-6</v>
      </c>
      <c r="I497" s="36">
        <f t="shared" si="82"/>
        <v>3.8000607473742343E-6</v>
      </c>
      <c r="J497" s="37">
        <f t="shared" si="78"/>
        <v>103.33029596462158</v>
      </c>
      <c r="K497" s="37">
        <f t="shared" si="79"/>
        <v>190.00303736871172</v>
      </c>
      <c r="L497" s="38" t="str">
        <f t="shared" si="83"/>
        <v>(0.0002%,  0.0003%)</v>
      </c>
      <c r="M497" s="38" t="str">
        <f t="shared" si="84"/>
        <v>(103,  190)</v>
      </c>
    </row>
    <row r="498" spans="1:28">
      <c r="A498" s="25"/>
      <c r="B498" s="33">
        <f t="shared" si="80"/>
        <v>489</v>
      </c>
      <c r="C498" s="39" t="s">
        <v>87</v>
      </c>
      <c r="D498" s="35">
        <v>44</v>
      </c>
      <c r="E498" s="36">
        <f t="shared" si="75"/>
        <v>8.8000000000000004E-7</v>
      </c>
      <c r="F498" s="36">
        <f t="shared" si="76"/>
        <v>2.9333333333333329E-6</v>
      </c>
      <c r="G498" s="36">
        <f t="shared" si="77"/>
        <v>8.6672741404090144E-7</v>
      </c>
      <c r="H498" s="36">
        <f t="shared" si="81"/>
        <v>2.0666059192924316E-6</v>
      </c>
      <c r="I498" s="36">
        <f t="shared" si="82"/>
        <v>3.8000607473742343E-6</v>
      </c>
      <c r="J498" s="37">
        <f t="shared" si="78"/>
        <v>103.33029596462158</v>
      </c>
      <c r="K498" s="37">
        <f t="shared" si="79"/>
        <v>190.00303736871172</v>
      </c>
      <c r="L498" s="38" t="str">
        <f t="shared" si="83"/>
        <v>(0.0002%,  0.0003%)</v>
      </c>
      <c r="M498" s="38" t="str">
        <f t="shared" si="84"/>
        <v>(103,  190)</v>
      </c>
    </row>
    <row r="499" spans="1:28">
      <c r="A499" s="25"/>
      <c r="B499" s="33">
        <f t="shared" si="80"/>
        <v>490</v>
      </c>
      <c r="C499" s="34" t="s">
        <v>401</v>
      </c>
      <c r="D499" s="35">
        <v>44</v>
      </c>
      <c r="E499" s="36">
        <f t="shared" si="75"/>
        <v>8.8000000000000004E-7</v>
      </c>
      <c r="F499" s="36">
        <f t="shared" si="76"/>
        <v>2.9333333333333329E-6</v>
      </c>
      <c r="G499" s="36">
        <f t="shared" si="77"/>
        <v>8.6672741404090144E-7</v>
      </c>
      <c r="H499" s="36">
        <f t="shared" si="81"/>
        <v>2.0666059192924316E-6</v>
      </c>
      <c r="I499" s="36">
        <f t="shared" si="82"/>
        <v>3.8000607473742343E-6</v>
      </c>
      <c r="J499" s="37">
        <f t="shared" si="78"/>
        <v>103.33029596462158</v>
      </c>
      <c r="K499" s="37">
        <f t="shared" si="79"/>
        <v>190.00303736871172</v>
      </c>
      <c r="L499" s="38" t="str">
        <f t="shared" si="83"/>
        <v>(0.0002%,  0.0003%)</v>
      </c>
      <c r="M499" s="38" t="str">
        <f t="shared" si="84"/>
        <v>(103,  190)</v>
      </c>
    </row>
    <row r="500" spans="1:28">
      <c r="A500" s="25"/>
      <c r="B500" s="33">
        <f t="shared" si="80"/>
        <v>491</v>
      </c>
      <c r="C500" s="34" t="s">
        <v>402</v>
      </c>
      <c r="D500" s="35">
        <v>44</v>
      </c>
      <c r="E500" s="36">
        <f t="shared" si="75"/>
        <v>8.8000000000000004E-7</v>
      </c>
      <c r="F500" s="36">
        <f t="shared" si="76"/>
        <v>2.9333333333333329E-6</v>
      </c>
      <c r="G500" s="36">
        <f t="shared" si="77"/>
        <v>8.6672741404090144E-7</v>
      </c>
      <c r="H500" s="36">
        <f t="shared" si="81"/>
        <v>2.0666059192924316E-6</v>
      </c>
      <c r="I500" s="36">
        <f t="shared" si="82"/>
        <v>3.8000607473742343E-6</v>
      </c>
      <c r="J500" s="37">
        <f t="shared" si="78"/>
        <v>103.33029596462158</v>
      </c>
      <c r="K500" s="37">
        <f t="shared" si="79"/>
        <v>190.00303736871172</v>
      </c>
      <c r="L500" s="38" t="str">
        <f t="shared" si="83"/>
        <v>(0.0002%,  0.0003%)</v>
      </c>
      <c r="M500" s="38" t="str">
        <f t="shared" si="84"/>
        <v>(103,  190)</v>
      </c>
    </row>
    <row r="501" spans="1:28">
      <c r="A501" s="25"/>
      <c r="B501" s="33">
        <f t="shared" si="80"/>
        <v>492</v>
      </c>
      <c r="C501" s="34" t="s">
        <v>402</v>
      </c>
      <c r="D501" s="35">
        <v>44</v>
      </c>
      <c r="E501" s="36">
        <f t="shared" si="75"/>
        <v>8.8000000000000004E-7</v>
      </c>
      <c r="F501" s="36">
        <f t="shared" si="76"/>
        <v>2.9333333333333329E-6</v>
      </c>
      <c r="G501" s="36">
        <f t="shared" si="77"/>
        <v>8.6672741404090144E-7</v>
      </c>
      <c r="H501" s="36">
        <f t="shared" si="81"/>
        <v>2.0666059192924316E-6</v>
      </c>
      <c r="I501" s="36">
        <f t="shared" si="82"/>
        <v>3.8000607473742343E-6</v>
      </c>
      <c r="J501" s="37">
        <f t="shared" si="78"/>
        <v>103.33029596462158</v>
      </c>
      <c r="K501" s="37">
        <f t="shared" si="79"/>
        <v>190.00303736871172</v>
      </c>
      <c r="L501" s="38" t="str">
        <f t="shared" si="83"/>
        <v>(0.0002%,  0.0003%)</v>
      </c>
      <c r="M501" s="38" t="str">
        <f t="shared" si="84"/>
        <v>(103,  190)</v>
      </c>
    </row>
    <row r="502" spans="1:28">
      <c r="A502" s="25"/>
      <c r="B502" s="33">
        <f t="shared" ref="B502:B509" si="85">B501+1</f>
        <v>493</v>
      </c>
      <c r="C502" s="34" t="s">
        <v>403</v>
      </c>
      <c r="D502" s="35">
        <v>44</v>
      </c>
      <c r="E502" s="36">
        <f t="shared" si="75"/>
        <v>8.8000000000000004E-7</v>
      </c>
      <c r="F502" s="36">
        <f t="shared" si="76"/>
        <v>2.9333333333333329E-6</v>
      </c>
      <c r="G502" s="36">
        <f t="shared" si="77"/>
        <v>8.6672741404090144E-7</v>
      </c>
      <c r="H502" s="36">
        <f t="shared" ref="H502:H509" si="86">MAX((F502-G502),0)</f>
        <v>2.0666059192924316E-6</v>
      </c>
      <c r="I502" s="36">
        <f t="shared" ref="I502:I509" si="87">MIN(F502+G502,1)</f>
        <v>3.8000607473742343E-6</v>
      </c>
      <c r="J502" s="37">
        <f t="shared" si="78"/>
        <v>103.33029596462158</v>
      </c>
      <c r="K502" s="37">
        <f t="shared" si="79"/>
        <v>190.00303736871172</v>
      </c>
      <c r="L502" s="38" t="str">
        <f t="shared" ref="L502:L510" si="88">"("&amp;LEFT(H502*100,6)&amp;"%,  "&amp;LEFT(I502*100,6)&amp;"%)"</f>
        <v>(0.0002%,  0.0003%)</v>
      </c>
      <c r="M502" s="38" t="str">
        <f t="shared" ref="M502:M510" si="89">"("&amp;ROUND(J502,0)&amp;",  "&amp;ROUND(K502,0)&amp;")"</f>
        <v>(103,  190)</v>
      </c>
    </row>
    <row r="503" spans="1:28">
      <c r="A503" s="25"/>
      <c r="B503" s="33">
        <f t="shared" si="85"/>
        <v>494</v>
      </c>
      <c r="C503" s="34" t="s">
        <v>404</v>
      </c>
      <c r="D503" s="35">
        <v>44</v>
      </c>
      <c r="E503" s="36">
        <f t="shared" si="75"/>
        <v>8.8000000000000004E-7</v>
      </c>
      <c r="F503" s="36">
        <f t="shared" si="76"/>
        <v>2.9333333333333329E-6</v>
      </c>
      <c r="G503" s="36">
        <f t="shared" si="77"/>
        <v>8.6672741404090144E-7</v>
      </c>
      <c r="H503" s="36">
        <f t="shared" si="86"/>
        <v>2.0666059192924316E-6</v>
      </c>
      <c r="I503" s="36">
        <f t="shared" si="87"/>
        <v>3.8000607473742343E-6</v>
      </c>
      <c r="J503" s="37">
        <f t="shared" si="78"/>
        <v>103.33029596462158</v>
      </c>
      <c r="K503" s="37">
        <f t="shared" si="79"/>
        <v>190.00303736871172</v>
      </c>
      <c r="L503" s="38" t="str">
        <f t="shared" si="88"/>
        <v>(0.0002%,  0.0003%)</v>
      </c>
      <c r="M503" s="38" t="str">
        <f t="shared" si="89"/>
        <v>(103,  190)</v>
      </c>
    </row>
    <row r="504" spans="1:28">
      <c r="A504" s="25"/>
      <c r="B504" s="33">
        <f t="shared" si="85"/>
        <v>495</v>
      </c>
      <c r="C504" s="39" t="s">
        <v>233</v>
      </c>
      <c r="D504" s="35">
        <v>44</v>
      </c>
      <c r="E504" s="36">
        <f t="shared" si="75"/>
        <v>8.8000000000000004E-7</v>
      </c>
      <c r="F504" s="36">
        <f t="shared" si="76"/>
        <v>2.9333333333333329E-6</v>
      </c>
      <c r="G504" s="36">
        <f t="shared" si="77"/>
        <v>8.6672741404090144E-7</v>
      </c>
      <c r="H504" s="36">
        <f t="shared" si="86"/>
        <v>2.0666059192924316E-6</v>
      </c>
      <c r="I504" s="36">
        <f t="shared" si="87"/>
        <v>3.8000607473742343E-6</v>
      </c>
      <c r="J504" s="37">
        <f t="shared" si="78"/>
        <v>103.33029596462158</v>
      </c>
      <c r="K504" s="37">
        <f t="shared" si="79"/>
        <v>190.00303736871172</v>
      </c>
      <c r="L504" s="38" t="str">
        <f t="shared" si="88"/>
        <v>(0.0002%,  0.0003%)</v>
      </c>
      <c r="M504" s="38" t="str">
        <f t="shared" si="89"/>
        <v>(103,  190)</v>
      </c>
    </row>
    <row r="505" spans="1:28">
      <c r="A505" s="25"/>
      <c r="B505" s="33">
        <f t="shared" si="85"/>
        <v>496</v>
      </c>
      <c r="C505" s="39" t="s">
        <v>88</v>
      </c>
      <c r="D505" s="35">
        <v>44</v>
      </c>
      <c r="E505" s="36">
        <f t="shared" si="75"/>
        <v>8.8000000000000004E-7</v>
      </c>
      <c r="F505" s="36">
        <f t="shared" si="76"/>
        <v>2.9333333333333329E-6</v>
      </c>
      <c r="G505" s="36">
        <f t="shared" si="77"/>
        <v>8.6672741404090144E-7</v>
      </c>
      <c r="H505" s="36">
        <f t="shared" si="86"/>
        <v>2.0666059192924316E-6</v>
      </c>
      <c r="I505" s="36">
        <f t="shared" si="87"/>
        <v>3.8000607473742343E-6</v>
      </c>
      <c r="J505" s="37">
        <f t="shared" si="78"/>
        <v>103.33029596462158</v>
      </c>
      <c r="K505" s="37">
        <f t="shared" si="79"/>
        <v>190.00303736871172</v>
      </c>
      <c r="L505" s="38" t="str">
        <f t="shared" si="88"/>
        <v>(0.0002%,  0.0003%)</v>
      </c>
      <c r="M505" s="38" t="str">
        <f t="shared" si="89"/>
        <v>(103,  190)</v>
      </c>
    </row>
    <row r="506" spans="1:28">
      <c r="A506" s="25"/>
      <c r="B506" s="33">
        <f t="shared" si="85"/>
        <v>497</v>
      </c>
      <c r="C506" s="39" t="s">
        <v>35</v>
      </c>
      <c r="D506" s="35">
        <v>44</v>
      </c>
      <c r="E506" s="36">
        <f t="shared" si="75"/>
        <v>8.8000000000000004E-7</v>
      </c>
      <c r="F506" s="36">
        <f t="shared" si="76"/>
        <v>2.9333333333333329E-6</v>
      </c>
      <c r="G506" s="36">
        <f t="shared" si="77"/>
        <v>8.6672741404090144E-7</v>
      </c>
      <c r="H506" s="36">
        <f t="shared" si="86"/>
        <v>2.0666059192924316E-6</v>
      </c>
      <c r="I506" s="36">
        <f t="shared" si="87"/>
        <v>3.8000607473742343E-6</v>
      </c>
      <c r="J506" s="37">
        <f t="shared" si="78"/>
        <v>103.33029596462158</v>
      </c>
      <c r="K506" s="37">
        <f t="shared" si="79"/>
        <v>190.00303736871172</v>
      </c>
      <c r="L506" s="38" t="str">
        <f t="shared" si="88"/>
        <v>(0.0002%,  0.0003%)</v>
      </c>
      <c r="M506" s="38" t="str">
        <f t="shared" si="89"/>
        <v>(103,  190)</v>
      </c>
    </row>
    <row r="507" spans="1:28">
      <c r="A507" s="25"/>
      <c r="B507" s="33">
        <f t="shared" si="85"/>
        <v>498</v>
      </c>
      <c r="C507" s="39" t="s">
        <v>303</v>
      </c>
      <c r="D507" s="35">
        <v>43</v>
      </c>
      <c r="E507" s="36">
        <f t="shared" si="75"/>
        <v>8.6000000000000002E-7</v>
      </c>
      <c r="F507" s="36">
        <f t="shared" si="76"/>
        <v>2.8666666666666662E-6</v>
      </c>
      <c r="G507" s="36">
        <f t="shared" si="77"/>
        <v>8.5682166111747183E-7</v>
      </c>
      <c r="H507" s="36">
        <f t="shared" si="86"/>
        <v>2.0098450055491945E-6</v>
      </c>
      <c r="I507" s="36">
        <f t="shared" si="87"/>
        <v>3.7234883277841379E-6</v>
      </c>
      <c r="J507" s="37">
        <f t="shared" si="78"/>
        <v>100.49225027745972</v>
      </c>
      <c r="K507" s="37">
        <f t="shared" si="79"/>
        <v>186.1744163892069</v>
      </c>
      <c r="L507" s="38" t="str">
        <f t="shared" si="88"/>
        <v>(0.0002%,  0.0003%)</v>
      </c>
      <c r="M507" s="38" t="str">
        <f t="shared" si="89"/>
        <v>(100,  186)</v>
      </c>
    </row>
    <row r="508" spans="1:28">
      <c r="A508" s="25"/>
      <c r="B508" s="33">
        <f t="shared" si="85"/>
        <v>499</v>
      </c>
      <c r="C508" s="34" t="s">
        <v>405</v>
      </c>
      <c r="D508" s="35">
        <v>43</v>
      </c>
      <c r="E508" s="36">
        <f t="shared" si="75"/>
        <v>8.6000000000000002E-7</v>
      </c>
      <c r="F508" s="36">
        <f t="shared" si="76"/>
        <v>2.8666666666666662E-6</v>
      </c>
      <c r="G508" s="36">
        <f t="shared" si="77"/>
        <v>8.5682166111747183E-7</v>
      </c>
      <c r="H508" s="36">
        <f t="shared" si="86"/>
        <v>2.0098450055491945E-6</v>
      </c>
      <c r="I508" s="36">
        <f t="shared" si="87"/>
        <v>3.7234883277841379E-6</v>
      </c>
      <c r="J508" s="37">
        <f t="shared" si="78"/>
        <v>100.49225027745972</v>
      </c>
      <c r="K508" s="37">
        <f t="shared" si="79"/>
        <v>186.1744163892069</v>
      </c>
      <c r="L508" s="38" t="str">
        <f t="shared" si="88"/>
        <v>(0.0002%,  0.0003%)</v>
      </c>
      <c r="M508" s="38" t="str">
        <f t="shared" si="89"/>
        <v>(100,  186)</v>
      </c>
    </row>
    <row r="509" spans="1:28">
      <c r="A509" s="25"/>
      <c r="B509" s="33">
        <f t="shared" si="85"/>
        <v>500</v>
      </c>
      <c r="C509" s="41" t="s">
        <v>406</v>
      </c>
      <c r="D509" s="42">
        <v>43</v>
      </c>
      <c r="E509" s="43">
        <f t="shared" si="75"/>
        <v>8.6000000000000002E-7</v>
      </c>
      <c r="F509" s="43">
        <f t="shared" si="76"/>
        <v>2.8666666666666662E-6</v>
      </c>
      <c r="G509" s="43">
        <f t="shared" si="77"/>
        <v>8.5682166111747183E-7</v>
      </c>
      <c r="H509" s="43">
        <f t="shared" si="86"/>
        <v>2.0098450055491945E-6</v>
      </c>
      <c r="I509" s="43">
        <f t="shared" si="87"/>
        <v>3.7234883277841379E-6</v>
      </c>
      <c r="J509" s="44">
        <f t="shared" si="78"/>
        <v>100.49225027745972</v>
      </c>
      <c r="K509" s="44">
        <f t="shared" si="79"/>
        <v>186.1744163892069</v>
      </c>
      <c r="L509" s="45" t="str">
        <f t="shared" si="88"/>
        <v>(0.0002%,  0.0003%)</v>
      </c>
      <c r="M509" s="45" t="str">
        <f t="shared" si="89"/>
        <v>(100,  186)</v>
      </c>
    </row>
    <row r="510" spans="1:28" s="20" customFormat="1" ht="22.5" customHeight="1">
      <c r="A510" s="1"/>
      <c r="B510" s="1"/>
      <c r="C510" s="46" t="s">
        <v>417</v>
      </c>
      <c r="D510" s="47">
        <f>SUM(D10:D509)</f>
        <v>11469030</v>
      </c>
      <c r="E510" s="48">
        <f t="shared" ref="E510:K510" si="90">SUM(E10:E509)</f>
        <v>0.22938059999999991</v>
      </c>
      <c r="F510" s="48">
        <f t="shared" si="90"/>
        <v>0.76460200000000045</v>
      </c>
      <c r="G510" s="48">
        <f t="shared" si="90"/>
        <v>1.1034074324364818E-3</v>
      </c>
      <c r="H510" s="48">
        <f t="shared" si="90"/>
        <v>0.76349859256756458</v>
      </c>
      <c r="I510" s="48">
        <f t="shared" si="90"/>
        <v>0.76570540743243465</v>
      </c>
      <c r="J510" s="47">
        <f t="shared" si="90"/>
        <v>38174929.628378235</v>
      </c>
      <c r="K510" s="49">
        <f t="shared" si="90"/>
        <v>38285270.371621773</v>
      </c>
      <c r="L510" s="50" t="str">
        <f t="shared" si="88"/>
        <v>(76.349%,  76.570%)</v>
      </c>
      <c r="M510" s="50" t="str">
        <f t="shared" si="89"/>
        <v>(38174930,  38285270)</v>
      </c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</row>
  </sheetData>
  <sheetProtection password="CF0D" sheet="1" objects="1" scenarios="1" selectLockedCells="1"/>
  <phoneticPr fontId="3" type="noConversion"/>
  <hyperlinks>
    <hyperlink ref="A3" r:id="rId1"/>
    <hyperlink ref="C14" r:id="rId2" display="www.uscellular.com"/>
    <hyperlink ref="C167" r:id="rId3"/>
  </hyperlinks>
  <pageMargins left="0.75" right="0.75" top="1" bottom="1" header="0.5" footer="0.5"/>
  <pageSetup orientation="portrait" horizontalDpi="4294967292" verticalDpi="4294967292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Calculator</vt:lpstr>
    </vt:vector>
  </TitlesOfParts>
  <Manager/>
  <Company>Cardinal Path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>GA Keywords Not Provided Calculator</dc:subject>
  <dc:creator>Yi Jiang</dc:creator>
  <cp:keywords>GA Keywords Not Provided Calculator</cp:keywords>
  <dc:description>GA Keywords Not Provided Calculator</dc:description>
  <cp:lastModifiedBy>Scott S</cp:lastModifiedBy>
  <dcterms:created xsi:type="dcterms:W3CDTF">2013-02-27T20:30:51Z</dcterms:created>
  <dcterms:modified xsi:type="dcterms:W3CDTF">2013-04-16T17:12:16Z</dcterms:modified>
  <cp:category/>
</cp:coreProperties>
</file>